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<sst xmlns="http://schemas.openxmlformats.org/spreadsheetml/2006/main" count="1091" uniqueCount="388">
  <si>
    <t>四川省地质矿产勘查开发局区域地质调查队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</si>
  <si>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</si>
  <si>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</si>
  <si>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</si>
  <si>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</si>
  <si>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</si>
  <si>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</si>
  <si>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</si>
  <si>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</si>
  <si>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</si>
  <si>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</si>
  <si>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</si>
  <si>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</si>
  <si>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</si>
  <si>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</si>
  <si>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</si>
  <si>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</si>
  <si>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</si>
  <si>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</si>
  <si>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</si>
  <si>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</si>
  <si>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</si>
  <si>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</si>
  <si>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</si>
  <si>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</si>
  <si>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</si>
  <si>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</si>
  <si>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</si>
  <si>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</si>
  <si>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</si>
  <si>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</si>
  <si>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</si>
  <si>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</si>
  <si>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</si>
  <si>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</si>
  <si>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</si>
  <si>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</si>
  <si>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</si>
  <si>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</si>
  <si>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</si>
  <si>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</si>
  <si>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</si>
  <si>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</si>
  <si>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</si>
  <si>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</si>
  <si>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</si>
  <si>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</si>
  <si>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</si>
  <si>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</si>
  <si>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</si>
  <si>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</si>
  <si>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</si>
  <si>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</si>
  <si>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</si>
  <si>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</si>
  <si>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</si>
  <si>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</si>
  <si>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</si>
  <si>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</si>
  <si>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</si>
  <si>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</si>
  <si>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</si>
  <si>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</si>
  <si>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</si>
  <si>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</si>
  <si>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</si>
  <si>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</si>
  <si>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</si>
  <si>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</si>
  <si>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</si>
  <si>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</si>
  <si>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</si>
  <si>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</si>
  <si>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</si>
  <si>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</si>
  <si>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</si>
  <si>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</si>
  <si>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</si>
  <si>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</si>
  <si>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</si>
  <si>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</si>
  <si>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</si>
  <si>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</si>
  <si>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</si>
  <si>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</si>
  <si>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607903915</t>
  </si>
  <si>
    <t>培训支出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</si>
  <si>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</si>
  <si>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</si>
  <si>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</si>
  <si>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</si>
  <si>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</si>
  <si>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</si>
  <si>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</si>
  <si>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99</t>
  </si>
  <si>
    <t>其他社会保障和就业支出</t>
  </si>
  <si>
    <t>210</t>
  </si>
  <si>
    <t>11</t>
  </si>
  <si>
    <t>事业单位医疗</t>
  </si>
  <si>
    <t>215</t>
  </si>
  <si>
    <t>01</t>
  </si>
  <si>
    <t>其他资源勘探业支出</t>
  </si>
  <si>
    <t>221</t>
  </si>
  <si>
    <t>住房公积金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</si>
  <si>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</si>
  <si>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</si>
  <si>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</si>
  <si>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</si>
  <si>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</si>
  <si>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</si>
  <si>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</si>
  <si>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</si>
  <si>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</si>
  <si>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</si>
  <si>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</si>
  <si>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</si>
  <si>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</si>
  <si>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</si>
  <si>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</si>
  <si>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</si>
  <si>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</si>
  <si>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</si>
  <si>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</si>
  <si>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</si>
  <si>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</si>
  <si>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</si>
  <si>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</si>
  <si>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</si>
  <si>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</si>
  <si>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</si>
  <si>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</si>
  <si>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</si>
  <si>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</si>
  <si>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</si>
  <si>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</si>
  <si>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</si>
  <si>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</si>
  <si>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</si>
  <si>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</si>
  <si>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</si>
  <si>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</si>
  <si>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</si>
  <si>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</si>
  <si>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</si>
  <si>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</si>
  <si>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</si>
  <si>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</si>
  <si>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</si>
  <si>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</si>
  <si>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</si>
  <si>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</si>
  <si>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</si>
  <si>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</si>
  <si>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</si>
  <si>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</si>
  <si>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</si>
  <si>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</si>
  <si>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</si>
  <si>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</si>
  <si>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</si>
  <si>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</si>
  <si>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</si>
  <si>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</si>
  <si>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</si>
  <si>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</si>
  <si>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</si>
  <si>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</si>
  <si>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</si>
  <si>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</si>
  <si>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</si>
  <si>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</si>
  <si>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</si>
  <si>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</si>
  <si>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</si>
  <si>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</si>
  <si>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</si>
  <si>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</si>
  <si>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</si>
  <si>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</si>
  <si>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</si>
  <si>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</si>
  <si>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</si>
  <si>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</si>
  <si>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</si>
  <si>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</si>
  <si>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</si>
  <si>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</si>
  <si>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</si>
  <si>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</si>
  <si>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</si>
  <si>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</si>
  <si>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</si>
  <si>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</si>
  <si>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</si>
  <si>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</si>
  <si>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</si>
  <si>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</si>
  <si>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</si>
  <si>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</si>
  <si>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</si>
  <si>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</si>
  <si>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</si>
  <si>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</si>
  <si>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</si>
  <si>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</si>
  <si>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</si>
  <si>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</si>
  <si>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</si>
  <si>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</si>
  <si>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</si>
  <si>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</si>
  <si>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</si>
  <si>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</si>
  <si>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</si>
  <si>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</si>
  <si>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</si>
  <si>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</si>
  <si>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</si>
  <si>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</si>
  <si>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</si>
  <si>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</si>
  <si>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</si>
  <si>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</si>
  <si>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</si>
  <si>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</si>
  <si>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</si>
  <si>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</si>
  <si>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</si>
  <si>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</si>
  <si>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</si>
  <si>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</si>
  <si>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</si>
  <si>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</si>
  <si>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</si>
  <si>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</si>
  <si>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</si>
  <si>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</si>
  <si>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</si>
  <si>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</si>
  <si>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</si>
  <si>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</si>
  <si>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</si>
  <si>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</si>
  <si>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</si>
  <si>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</si>
  <si>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</si>
  <si>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</si>
  <si>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</si>
  <si>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</si>
  <si>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</si>
  <si>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</si>
  <si>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</si>
  <si>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</si>
  <si>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</si>
  <si>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</si>
  <si>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</si>
  <si>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</si>
  <si>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</si>
  <si>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</si>
  <si>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</si>
  <si>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</si>
  <si>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</si>
  <si>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</si>
  <si>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</si>
  <si>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</si>
  <si>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</si>
  <si>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</si>
  <si>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</si>
  <si>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</si>
  <si>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</si>
  <si>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</si>
  <si>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</si>
  <si>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</si>
  <si>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</si>
  <si>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</si>
  <si>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</si>
  <si>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</si>
  <si>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</si>
  <si>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</si>
  <si>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</si>
  <si>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</si>
  <si>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</si>
  <si>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</si>
  <si>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</si>
  <si>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</si>
  <si>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</si>
  <si>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事业单位医疗</t>
  </si>
  <si>
    <t>资源勘探工业信息等支出</t>
  </si>
  <si>
    <t xml:space="preserve">  资源勘探开发</t>
  </si>
  <si>
    <t xml:space="preserve">    其他资源勘探业支出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</si>
  <si>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</si>
  <si>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</si>
  <si>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</si>
  <si>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</si>
  <si>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</si>
  <si>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</si>
  <si>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</si>
  <si>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</si>
  <si>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</si>
  <si>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</si>
  <si>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</si>
  <si>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</si>
  <si>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</si>
  <si>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</si>
  <si>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</si>
  <si>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</si>
  <si>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</si>
  <si>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</si>
  <si>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</si>
  <si>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</si>
  <si>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</si>
  <si>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</si>
  <si>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</si>
  <si>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>302</t>
  </si>
  <si>
    <t xml:space="preserve">  办公费</t>
  </si>
  <si>
    <t xml:space="preserve">  03</t>
  </si>
  <si>
    <t xml:space="preserve">  咨询费</t>
  </si>
  <si>
    <t xml:space="preserve">  水费</t>
  </si>
  <si>
    <t xml:space="preserve">  06</t>
  </si>
  <si>
    <t xml:space="preserve">  电费</t>
  </si>
  <si>
    <t xml:space="preserve">  邮电费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</si>
  <si>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</si>
  <si>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</si>
  <si>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</si>
  <si>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</si>
  <si>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</si>
  <si>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28</t>
  </si>
  <si>
    <t xml:space="preserve">  工会经费</t>
  </si>
  <si>
    <t xml:space="preserve">  29</t>
  </si>
  <si>
    <t xml:space="preserve">  福利费</t>
  </si>
  <si>
    <t xml:space="preserve">  其他商品和服务支出</t>
  </si>
  <si>
    <t>303</t>
  </si>
  <si>
    <t xml:space="preserve">  离休费</t>
  </si>
  <si>
    <t xml:space="preserve">  退休费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</si>
  <si>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</si>
  <si>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</si>
  <si>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</si>
  <si>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</si>
  <si>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</si>
  <si>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2020年度地勘单位能力提升装备购置</t>
  </si>
  <si>
    <t xml:space="preserve">  其他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</si>
  <si>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</si>
  <si>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</si>
  <si>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</si>
  <si>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</si>
  <si>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</si>
  <si>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</si>
  <si>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</si>
  <si>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</si>
  <si>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</si>
  <si>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</si>
  <si>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</si>
  <si>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</si>
  <si>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</si>
  <si>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</si>
  <si>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</si>
  <si>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</si>
  <si>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</si>
  <si>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</si>
  <si>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</si>
  <si>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</si>
  <si>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</si>
  <si>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</si>
  <si>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</si>
  <si>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</si>
  <si>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</si>
  <si>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</si>
  <si>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</si>
  <si>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</si>
  <si>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</si>
  <si>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</si>
  <si>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607-四川省地质矿产勘查开发局</t>
  </si>
  <si>
    <t>607903915-四川省地质矿产勘查开发局区域地质调查队</t>
  </si>
  <si>
    <t xml:space="preserve">  社会地勘项目</t>
  </si>
  <si>
    <t>涉密</t>
  </si>
  <si>
    <t>提高我队技术装备能力，将高科技装备应用于地质调查、地质找矿、地质灾害勘查治理、遥感、测绘等生产及科研项目中，强化发展能力，提高工作效率，降低工作成本，促进我队快速发展。</t>
  </si>
  <si>
    <t>购置专用设备</t>
  </si>
  <si>
    <t>2台（套）</t>
  </si>
  <si>
    <t>实现与该设备使用取得的项目收入</t>
  </si>
  <si>
    <t>&gt;800万元</t>
  </si>
  <si>
    <t>服务对象满意度</t>
  </si>
  <si>
    <t>≥90%</t>
  </si>
  <si>
    <t>设备验收合格率</t>
  </si>
  <si>
    <t>100%</t>
  </si>
  <si>
    <t>提高专用设备新度系数</t>
  </si>
  <si>
    <t>≥1%</t>
  </si>
  <si>
    <t>设备交付使用时间</t>
  </si>
  <si>
    <t>2021-12-1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</si>
</sst>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8" borderId="14" applyNumberFormat="0" applyAlignment="0" applyProtection="0"/>
    <xf numFmtId="0" fontId="49" fillId="39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38" borderId="17" applyNumberFormat="0" applyAlignment="0" applyProtection="0"/>
    <xf numFmtId="0" fontId="55" fillId="47" borderId="14" applyNumberFormat="0" applyAlignment="0" applyProtection="0"/>
    <xf numFmtId="0" fontId="56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5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 applyProtection="1">
      <alignment vertical="center" wrapText="1"/>
      <protection/>
    </xf>
    <xf numFmtId="185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 applyProtection="1">
      <alignment vertical="center" wrapText="1"/>
      <protection/>
    </xf>
    <xf numFmtId="185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85" fontId="10" fillId="0" borderId="19" xfId="0" applyNumberFormat="1" applyFont="1" applyFill="1" applyBorder="1" applyAlignment="1">
      <alignment horizontal="right" vertical="center" wrapText="1"/>
    </xf>
    <xf numFmtId="185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85" fontId="10" fillId="0" borderId="20" xfId="0" applyNumberFormat="1" applyFont="1" applyFill="1" applyBorder="1" applyAlignment="1">
      <alignment horizontal="right" vertical="center" wrapText="1"/>
    </xf>
    <xf numFmtId="185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2" xfId="0" applyNumberFormat="1" applyFont="1" applyFill="1" applyBorder="1" applyAlignment="1" applyProtection="1">
      <alignment vertical="center" wrapText="1"/>
      <protection/>
    </xf>
    <xf numFmtId="185" fontId="7" fillId="0" borderId="20" xfId="0" applyNumberFormat="1" applyFont="1" applyFill="1" applyBorder="1" applyAlignment="1" applyProtection="1">
      <alignment vertical="center" wrapText="1"/>
      <protection/>
    </xf>
    <xf numFmtId="185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85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85" fontId="10" fillId="0" borderId="27" xfId="0" applyNumberFormat="1" applyFont="1" applyFill="1" applyBorder="1" applyAlignment="1" applyProtection="1">
      <alignment vertical="center" wrapText="1"/>
      <protection/>
    </xf>
    <xf numFmtId="185" fontId="10" fillId="0" borderId="26" xfId="0" applyNumberFormat="1" applyFont="1" applyFill="1" applyBorder="1" applyAlignment="1" applyProtection="1">
      <alignment vertical="center" wrapText="1"/>
      <protection/>
    </xf>
    <xf numFmtId="185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85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85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85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85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1" fontId="0" fillId="0" borderId="0" xfId="0" applyAlignment="1">
      <alignment vertical="center" wrapText="1"/>
    </xf>
    <xf numFmtId="1" fontId="32" fillId="0" borderId="20" xfId="0" applyFont="1" applyBorder="1" applyAlignment="1">
      <alignment horizontal="center" vertical="center" wrapText="1"/>
    </xf>
    <xf numFmtId="1" fontId="32" fillId="0" borderId="0" xfId="0" applyFont="1" applyAlignment="1">
      <alignment vertical="center" wrapText="1"/>
    </xf>
    <xf numFmtId="1" fontId="10" fillId="0" borderId="20" xfId="0" applyFont="1" applyBorder="1" applyAlignment="1">
      <alignment horizontal="left" vertical="center" wrapText="1"/>
    </xf>
    <xf numFmtId="187" fontId="10" fillId="0" borderId="20" xfId="0" applyNumberFormat="1" applyFont="1" applyBorder="1" applyAlignment="1">
      <alignment horizontal="right" vertical="center" wrapText="1"/>
    </xf>
    <xf numFmtId="1" fontId="10" fillId="0" borderId="22" xfId="0" applyFont="1" applyBorder="1" applyAlignment="1" applyProtection="1">
      <alignment horizontal="left" vertical="center" wrapText="1"/>
      <protection/>
    </xf>
    <xf numFmtId="1" fontId="10" fillId="0" borderId="23" xfId="0" applyFont="1" applyBorder="1" applyAlignment="1" applyProtection="1">
      <alignment horizontal="left" vertical="center" wrapText="1"/>
      <protection/>
    </xf>
    <xf numFmtId="1" fontId="10" fillId="0" borderId="2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86" fontId="7" fillId="0" borderId="20" xfId="0" applyNumberFormat="1" applyFont="1" applyFill="1" applyBorder="1" applyAlignment="1" applyProtection="1">
      <alignment horizontal="center" vertical="center" wrapText="1"/>
      <protection/>
    </xf>
    <xf numFmtId="186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10" fillId="0" borderId="20" xfId="0" applyFont="1" applyBorder="1" applyAlignment="1">
      <alignment horizontal="left" vertical="center" wrapText="1"/>
    </xf>
    <xf numFmtId="1" fontId="0" fillId="0" borderId="41" xfId="0" applyFont="1" applyBorder="1" applyAlignment="1" applyProtection="1">
      <alignment vertical="center" wrapText="1"/>
      <protection/>
    </xf>
    <xf numFmtId="1" fontId="0" fillId="0" borderId="42" xfId="0" applyFont="1" applyBorder="1" applyAlignment="1" applyProtection="1">
      <alignment vertical="center" wrapText="1"/>
      <protection/>
    </xf>
    <xf numFmtId="1" fontId="10" fillId="0" borderId="20" xfId="0" applyFont="1" applyBorder="1" applyAlignment="1">
      <alignment horizontal="center" vertical="center" wrapText="1"/>
    </xf>
    <xf numFmtId="1" fontId="10" fillId="0" borderId="22" xfId="0" applyFont="1" applyBorder="1" applyAlignment="1" applyProtection="1">
      <alignment horizontal="left" vertical="center" wrapText="1"/>
      <protection/>
    </xf>
    <xf numFmtId="1" fontId="0" fillId="0" borderId="43" xfId="0" applyFont="1" applyBorder="1" applyAlignment="1" applyProtection="1">
      <alignment vertical="center" wrapText="1"/>
      <protection/>
    </xf>
    <xf numFmtId="1" fontId="0" fillId="0" borderId="44" xfId="0" applyFont="1" applyBorder="1" applyAlignment="1" applyProtection="1">
      <alignment vertical="center" wrapText="1"/>
      <protection/>
    </xf>
    <xf numFmtId="1" fontId="10" fillId="0" borderId="23" xfId="0" applyFont="1" applyBorder="1" applyAlignment="1" applyProtection="1">
      <alignment horizontal="left" vertical="center" wrapText="1"/>
      <protection/>
    </xf>
    <xf numFmtId="1" fontId="0" fillId="0" borderId="45" xfId="0" applyFont="1" applyBorder="1" applyAlignment="1" applyProtection="1">
      <alignment vertical="center" wrapText="1"/>
      <protection/>
    </xf>
    <xf numFmtId="1" fontId="0" fillId="0" borderId="46" xfId="0" applyFont="1" applyBorder="1" applyAlignment="1" applyProtection="1">
      <alignment vertical="center" wrapText="1"/>
      <protection/>
    </xf>
    <xf numFmtId="187" fontId="10" fillId="0" borderId="20" xfId="0" applyNumberFormat="1" applyFont="1" applyBorder="1" applyAlignment="1">
      <alignment horizontal="right" vertical="center" wrapText="1"/>
    </xf>
    <xf numFmtId="1" fontId="0" fillId="0" borderId="47" xfId="0" applyFont="1" applyBorder="1" applyAlignment="1" applyProtection="1">
      <alignment vertical="center" wrapText="1"/>
      <protection/>
    </xf>
    <xf numFmtId="1" fontId="31" fillId="0" borderId="0" xfId="0" applyFont="1" applyAlignment="1">
      <alignment horizontal="center" vertical="center" wrapText="1"/>
    </xf>
    <xf numFmtId="1" fontId="0" fillId="0" borderId="0" xfId="0" applyAlignment="1">
      <alignment horizontal="right" vertical="center" wrapText="1"/>
    </xf>
    <xf numFmtId="1" fontId="32" fillId="0" borderId="20" xfId="0" applyFont="1" applyBorder="1" applyAlignment="1">
      <alignment horizontal="center" vertical="center" wrapText="1"/>
    </xf>
    <xf numFmtId="1" fontId="32" fillId="0" borderId="21" xfId="0" applyFont="1" applyBorder="1" applyAlignment="1">
      <alignment horizontal="center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9" sqref="A9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341</v>
      </c>
    </row>
    <row r="2" spans="1:8" ht="25.5" customHeight="1">
      <c r="A2" s="108" t="s">
        <v>342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3" t="s">
        <v>343</v>
      </c>
      <c r="B4" s="153" t="s">
        <v>344</v>
      </c>
      <c r="C4" s="127" t="s">
        <v>345</v>
      </c>
      <c r="D4" s="127"/>
      <c r="E4" s="128"/>
      <c r="F4" s="128"/>
      <c r="G4" s="128"/>
      <c r="H4" s="127"/>
    </row>
    <row r="5" spans="1:8" ht="19.5" customHeight="1">
      <c r="A5" s="153"/>
      <c r="B5" s="153"/>
      <c r="C5" s="139" t="s">
        <v>59</v>
      </c>
      <c r="D5" s="129" t="s">
        <v>215</v>
      </c>
      <c r="E5" s="147" t="s">
        <v>346</v>
      </c>
      <c r="F5" s="159"/>
      <c r="G5" s="148"/>
      <c r="H5" s="164" t="s">
        <v>220</v>
      </c>
    </row>
    <row r="6" spans="1:8" ht="33.75" customHeight="1">
      <c r="A6" s="117"/>
      <c r="B6" s="117"/>
      <c r="C6" s="165"/>
      <c r="D6" s="112"/>
      <c r="E6" s="81" t="s">
        <v>74</v>
      </c>
      <c r="F6" s="95" t="s">
        <v>347</v>
      </c>
      <c r="G6" s="83" t="s">
        <v>348</v>
      </c>
      <c r="H6" s="158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349</v>
      </c>
    </row>
    <row r="2" spans="1:8" ht="19.5" customHeight="1">
      <c r="A2" s="108" t="s">
        <v>350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9" t="s">
        <v>351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8" t="s">
        <v>58</v>
      </c>
      <c r="B4" s="119"/>
      <c r="C4" s="119"/>
      <c r="D4" s="119"/>
      <c r="E4" s="120"/>
      <c r="F4" s="166" t="s">
        <v>352</v>
      </c>
      <c r="G4" s="127"/>
      <c r="H4" s="127"/>
    </row>
    <row r="5" spans="1:8" ht="19.5" customHeight="1">
      <c r="A5" s="118" t="s">
        <v>69</v>
      </c>
      <c r="B5" s="119"/>
      <c r="C5" s="120"/>
      <c r="D5" s="167" t="s">
        <v>70</v>
      </c>
      <c r="E5" s="129" t="s">
        <v>110</v>
      </c>
      <c r="F5" s="123" t="s">
        <v>59</v>
      </c>
      <c r="G5" s="123" t="s">
        <v>106</v>
      </c>
      <c r="H5" s="127" t="s">
        <v>107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8"/>
      <c r="E6" s="117"/>
      <c r="F6" s="112"/>
      <c r="G6" s="112"/>
      <c r="H6" s="128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353</v>
      </c>
    </row>
    <row r="2" spans="1:8" ht="25.5" customHeight="1">
      <c r="A2" s="108" t="s">
        <v>354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3" t="s">
        <v>343</v>
      </c>
      <c r="B4" s="153" t="s">
        <v>344</v>
      </c>
      <c r="C4" s="127" t="s">
        <v>345</v>
      </c>
      <c r="D4" s="127"/>
      <c r="E4" s="127"/>
      <c r="F4" s="127"/>
      <c r="G4" s="127"/>
      <c r="H4" s="127"/>
    </row>
    <row r="5" spans="1:8" ht="19.5" customHeight="1">
      <c r="A5" s="153"/>
      <c r="B5" s="153"/>
      <c r="C5" s="139" t="s">
        <v>59</v>
      </c>
      <c r="D5" s="129" t="s">
        <v>215</v>
      </c>
      <c r="E5" s="98" t="s">
        <v>346</v>
      </c>
      <c r="F5" s="99"/>
      <c r="G5" s="99"/>
      <c r="H5" s="157" t="s">
        <v>220</v>
      </c>
    </row>
    <row r="6" spans="1:8" ht="33.75" customHeight="1">
      <c r="A6" s="117"/>
      <c r="B6" s="117"/>
      <c r="C6" s="165"/>
      <c r="D6" s="112"/>
      <c r="E6" s="81" t="s">
        <v>74</v>
      </c>
      <c r="F6" s="95" t="s">
        <v>347</v>
      </c>
      <c r="G6" s="83" t="s">
        <v>348</v>
      </c>
      <c r="H6" s="158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355</v>
      </c>
    </row>
    <row r="2" spans="1:8" ht="19.5" customHeight="1">
      <c r="A2" s="108" t="s">
        <v>356</v>
      </c>
      <c r="B2" s="108"/>
      <c r="C2" s="108"/>
      <c r="D2" s="108"/>
      <c r="E2" s="108"/>
      <c r="F2" s="108"/>
      <c r="G2" s="108"/>
      <c r="H2" s="108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18" t="s">
        <v>58</v>
      </c>
      <c r="B4" s="119"/>
      <c r="C4" s="119"/>
      <c r="D4" s="119"/>
      <c r="E4" s="120"/>
      <c r="F4" s="166" t="s">
        <v>357</v>
      </c>
      <c r="G4" s="127"/>
      <c r="H4" s="127"/>
    </row>
    <row r="5" spans="1:8" ht="19.5" customHeight="1">
      <c r="A5" s="118" t="s">
        <v>69</v>
      </c>
      <c r="B5" s="119"/>
      <c r="C5" s="120"/>
      <c r="D5" s="167" t="s">
        <v>70</v>
      </c>
      <c r="E5" s="129" t="s">
        <v>110</v>
      </c>
      <c r="F5" s="123" t="s">
        <v>59</v>
      </c>
      <c r="G5" s="123" t="s">
        <v>106</v>
      </c>
      <c r="H5" s="127" t="s">
        <v>107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8"/>
      <c r="E6" s="117"/>
      <c r="F6" s="112"/>
      <c r="G6" s="112"/>
      <c r="H6" s="128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E6" sqref="C6:E6"/>
    </sheetView>
  </sheetViews>
  <sheetFormatPr defaultColWidth="9.33203125" defaultRowHeight="19.5" customHeight="1"/>
  <cols>
    <col min="1" max="1" width="5.66015625" style="100" customWidth="1"/>
    <col min="2" max="2" width="35.16015625" style="100" customWidth="1"/>
    <col min="3" max="5" width="14.16015625" style="100" customWidth="1"/>
    <col min="6" max="6" width="41" style="100" customWidth="1"/>
    <col min="7" max="7" width="20.83203125" style="100" customWidth="1"/>
    <col min="8" max="8" width="17.66015625" style="100" customWidth="1"/>
    <col min="9" max="9" width="20.83203125" style="100" customWidth="1"/>
    <col min="10" max="10" width="17.66015625" style="100" customWidth="1"/>
    <col min="11" max="11" width="20.83203125" style="100" customWidth="1"/>
    <col min="12" max="12" width="17.66015625" style="100" customWidth="1"/>
    <col min="13" max="16384" width="9.33203125" style="100" customWidth="1"/>
  </cols>
  <sheetData>
    <row r="1" spans="1:12" ht="27" customHeight="1">
      <c r="A1" s="181" t="s">
        <v>358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9.5" customHeight="1">
      <c r="A2" s="182" t="s">
        <v>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s="102" customFormat="1" ht="19.5" customHeight="1">
      <c r="A3" s="183" t="s">
        <v>359</v>
      </c>
      <c r="B3" s="183"/>
      <c r="C3" s="183" t="s">
        <v>360</v>
      </c>
      <c r="D3" s="183"/>
      <c r="E3" s="183"/>
      <c r="F3" s="183" t="s">
        <v>361</v>
      </c>
      <c r="G3" s="183" t="s">
        <v>362</v>
      </c>
      <c r="H3" s="183"/>
      <c r="I3" s="183"/>
      <c r="J3" s="183"/>
      <c r="K3" s="183"/>
      <c r="L3" s="183"/>
    </row>
    <row r="4" spans="1:12" s="102" customFormat="1" ht="19.5" customHeight="1">
      <c r="A4" s="183"/>
      <c r="B4" s="183"/>
      <c r="C4" s="183"/>
      <c r="D4" s="183"/>
      <c r="E4" s="183"/>
      <c r="F4" s="183"/>
      <c r="G4" s="183" t="s">
        <v>363</v>
      </c>
      <c r="H4" s="183"/>
      <c r="I4" s="183" t="s">
        <v>364</v>
      </c>
      <c r="J4" s="183"/>
      <c r="K4" s="183" t="s">
        <v>365</v>
      </c>
      <c r="L4" s="183"/>
    </row>
    <row r="5" spans="1:12" s="102" customFormat="1" ht="19.5" customHeight="1">
      <c r="A5" s="184"/>
      <c r="B5" s="184"/>
      <c r="C5" s="101" t="s">
        <v>366</v>
      </c>
      <c r="D5" s="101" t="s">
        <v>367</v>
      </c>
      <c r="E5" s="101" t="s">
        <v>368</v>
      </c>
      <c r="F5" s="183"/>
      <c r="G5" s="101" t="s">
        <v>369</v>
      </c>
      <c r="H5" s="101" t="s">
        <v>370</v>
      </c>
      <c r="I5" s="101" t="s">
        <v>369</v>
      </c>
      <c r="J5" s="101" t="s">
        <v>370</v>
      </c>
      <c r="K5" s="101" t="s">
        <v>369</v>
      </c>
      <c r="L5" s="101" t="s">
        <v>370</v>
      </c>
    </row>
    <row r="6" spans="1:12" ht="24" customHeight="1">
      <c r="A6" s="169" t="s">
        <v>371</v>
      </c>
      <c r="B6" s="180"/>
      <c r="C6" s="104">
        <f>C7</f>
        <v>1286</v>
      </c>
      <c r="D6" s="104">
        <f>D7</f>
        <v>130</v>
      </c>
      <c r="E6" s="104">
        <f>E7</f>
        <v>1156</v>
      </c>
      <c r="F6" s="103" t="s">
        <v>38</v>
      </c>
      <c r="G6" s="103" t="s">
        <v>38</v>
      </c>
      <c r="H6" s="103" t="s">
        <v>38</v>
      </c>
      <c r="I6" s="103" t="s">
        <v>38</v>
      </c>
      <c r="J6" s="103" t="s">
        <v>38</v>
      </c>
      <c r="K6" s="103" t="s">
        <v>38</v>
      </c>
      <c r="L6" s="103" t="s">
        <v>38</v>
      </c>
    </row>
    <row r="7" spans="1:12" ht="24" customHeight="1">
      <c r="A7" s="105" t="s">
        <v>38</v>
      </c>
      <c r="B7" s="106" t="s">
        <v>372</v>
      </c>
      <c r="C7" s="104">
        <f>SUM(C8:C10)</f>
        <v>1286</v>
      </c>
      <c r="D7" s="104">
        <f>SUM(D8:D10)</f>
        <v>130</v>
      </c>
      <c r="E7" s="104">
        <f>SUM(E8:E10)</f>
        <v>1156</v>
      </c>
      <c r="F7" s="103" t="s">
        <v>38</v>
      </c>
      <c r="G7" s="103" t="s">
        <v>38</v>
      </c>
      <c r="H7" s="103" t="s">
        <v>38</v>
      </c>
      <c r="I7" s="103" t="s">
        <v>38</v>
      </c>
      <c r="J7" s="103" t="s">
        <v>38</v>
      </c>
      <c r="K7" s="103" t="s">
        <v>38</v>
      </c>
      <c r="L7" s="103" t="s">
        <v>38</v>
      </c>
    </row>
    <row r="8" spans="1:12" ht="24" customHeight="1">
      <c r="A8" s="105" t="s">
        <v>38</v>
      </c>
      <c r="B8" s="106" t="s">
        <v>373</v>
      </c>
      <c r="C8" s="104">
        <v>1026</v>
      </c>
      <c r="D8" s="104">
        <v>0</v>
      </c>
      <c r="E8" s="104">
        <v>1026</v>
      </c>
      <c r="F8" s="103" t="s">
        <v>374</v>
      </c>
      <c r="G8" s="103" t="s">
        <v>38</v>
      </c>
      <c r="H8" s="107" t="s">
        <v>38</v>
      </c>
      <c r="I8" s="103" t="s">
        <v>38</v>
      </c>
      <c r="J8" s="107" t="s">
        <v>38</v>
      </c>
      <c r="K8" s="103" t="s">
        <v>38</v>
      </c>
      <c r="L8" s="107" t="s">
        <v>38</v>
      </c>
    </row>
    <row r="9" spans="1:12" ht="24" customHeight="1">
      <c r="A9" s="173" t="s">
        <v>38</v>
      </c>
      <c r="B9" s="176" t="s">
        <v>339</v>
      </c>
      <c r="C9" s="179">
        <v>260</v>
      </c>
      <c r="D9" s="179">
        <v>130</v>
      </c>
      <c r="E9" s="179">
        <v>130</v>
      </c>
      <c r="F9" s="169" t="s">
        <v>375</v>
      </c>
      <c r="G9" s="103" t="s">
        <v>376</v>
      </c>
      <c r="H9" s="107" t="s">
        <v>377</v>
      </c>
      <c r="I9" s="103" t="s">
        <v>378</v>
      </c>
      <c r="J9" s="107" t="s">
        <v>379</v>
      </c>
      <c r="K9" s="169" t="s">
        <v>380</v>
      </c>
      <c r="L9" s="172" t="s">
        <v>381</v>
      </c>
    </row>
    <row r="10" spans="1:12" ht="12">
      <c r="A10" s="174"/>
      <c r="B10" s="177"/>
      <c r="C10" s="170"/>
      <c r="D10" s="170"/>
      <c r="E10" s="170"/>
      <c r="F10" s="170"/>
      <c r="G10" s="103" t="s">
        <v>382</v>
      </c>
      <c r="H10" s="107" t="s">
        <v>383</v>
      </c>
      <c r="I10" s="169" t="s">
        <v>384</v>
      </c>
      <c r="J10" s="172" t="s">
        <v>385</v>
      </c>
      <c r="K10" s="170"/>
      <c r="L10" s="170"/>
    </row>
    <row r="11" spans="1:12" ht="12">
      <c r="A11" s="175"/>
      <c r="B11" s="178"/>
      <c r="C11" s="171"/>
      <c r="D11" s="171"/>
      <c r="E11" s="171"/>
      <c r="F11" s="171"/>
      <c r="G11" s="103" t="s">
        <v>386</v>
      </c>
      <c r="H11" s="107" t="s">
        <v>387</v>
      </c>
      <c r="I11" s="171"/>
      <c r="J11" s="171"/>
      <c r="K11" s="171"/>
      <c r="L11" s="171"/>
    </row>
  </sheetData>
  <sheetProtection/>
  <mergeCells count="20">
    <mergeCell ref="A1:L1"/>
    <mergeCell ref="A2:L2"/>
    <mergeCell ref="A3:B5"/>
    <mergeCell ref="C3:E4"/>
    <mergeCell ref="F3:F5"/>
    <mergeCell ref="G3:L3"/>
    <mergeCell ref="G4:H4"/>
    <mergeCell ref="I4:J4"/>
    <mergeCell ref="K4:L4"/>
    <mergeCell ref="A9:A11"/>
    <mergeCell ref="B9:B11"/>
    <mergeCell ref="C9:C11"/>
    <mergeCell ref="D9:D11"/>
    <mergeCell ref="E9:E11"/>
    <mergeCell ref="A6:B6"/>
    <mergeCell ref="F9:F11"/>
    <mergeCell ref="K9:K11"/>
    <mergeCell ref="L9:L11"/>
    <mergeCell ref="I10:I11"/>
    <mergeCell ref="J10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8" t="s">
        <v>4</v>
      </c>
      <c r="B2" s="108"/>
      <c r="C2" s="108"/>
      <c r="D2" s="108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9" t="s">
        <v>6</v>
      </c>
      <c r="B4" s="110"/>
      <c r="C4" s="109" t="s">
        <v>7</v>
      </c>
      <c r="D4" s="110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4254.54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0</v>
      </c>
    </row>
    <row r="10" spans="1:4" ht="19.5" customHeight="1">
      <c r="A10" s="14" t="s">
        <v>18</v>
      </c>
      <c r="B10" s="15">
        <v>1356.18</v>
      </c>
      <c r="C10" s="14" t="s">
        <v>19</v>
      </c>
      <c r="D10" s="15">
        <v>5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728.72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74.85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4445.48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356.67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5610.72</v>
      </c>
      <c r="C37" s="25" t="s">
        <v>48</v>
      </c>
      <c r="D37" s="24">
        <f>SUM(D6:D35)</f>
        <v>5610.719999999999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0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5610.72</v>
      </c>
      <c r="C42" s="29" t="s">
        <v>55</v>
      </c>
      <c r="D42" s="31">
        <f>SUM(D37,D38,D40)</f>
        <v>5610.719999999999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8" t="s">
        <v>57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18" t="s">
        <v>58</v>
      </c>
      <c r="B4" s="119"/>
      <c r="C4" s="119"/>
      <c r="D4" s="119"/>
      <c r="E4" s="120"/>
      <c r="F4" s="130" t="s">
        <v>59</v>
      </c>
      <c r="G4" s="127" t="s">
        <v>60</v>
      </c>
      <c r="H4" s="123" t="s">
        <v>61</v>
      </c>
      <c r="I4" s="123" t="s">
        <v>62</v>
      </c>
      <c r="J4" s="123" t="s">
        <v>63</v>
      </c>
      <c r="K4" s="123" t="s">
        <v>64</v>
      </c>
      <c r="L4" s="123"/>
      <c r="M4" s="124" t="s">
        <v>65</v>
      </c>
      <c r="N4" s="113" t="s">
        <v>66</v>
      </c>
      <c r="O4" s="114"/>
      <c r="P4" s="114"/>
      <c r="Q4" s="114"/>
      <c r="R4" s="115"/>
      <c r="S4" s="130" t="s">
        <v>67</v>
      </c>
      <c r="T4" s="123" t="s">
        <v>68</v>
      </c>
    </row>
    <row r="5" spans="1:20" ht="19.5" customHeight="1">
      <c r="A5" s="118" t="s">
        <v>69</v>
      </c>
      <c r="B5" s="119"/>
      <c r="C5" s="120"/>
      <c r="D5" s="116" t="s">
        <v>70</v>
      </c>
      <c r="E5" s="129" t="s">
        <v>71</v>
      </c>
      <c r="F5" s="123"/>
      <c r="G5" s="127"/>
      <c r="H5" s="123"/>
      <c r="I5" s="123"/>
      <c r="J5" s="123"/>
      <c r="K5" s="121" t="s">
        <v>72</v>
      </c>
      <c r="L5" s="123" t="s">
        <v>73</v>
      </c>
      <c r="M5" s="125"/>
      <c r="N5" s="111" t="s">
        <v>74</v>
      </c>
      <c r="O5" s="111" t="s">
        <v>75</v>
      </c>
      <c r="P5" s="111" t="s">
        <v>76</v>
      </c>
      <c r="Q5" s="111" t="s">
        <v>77</v>
      </c>
      <c r="R5" s="111" t="s">
        <v>78</v>
      </c>
      <c r="S5" s="123"/>
      <c r="T5" s="123"/>
    </row>
    <row r="6" spans="1:20" ht="30.75" customHeight="1">
      <c r="A6" s="45" t="s">
        <v>79</v>
      </c>
      <c r="B6" s="46" t="s">
        <v>80</v>
      </c>
      <c r="C6" s="47" t="s">
        <v>81</v>
      </c>
      <c r="D6" s="117"/>
      <c r="E6" s="117"/>
      <c r="F6" s="112"/>
      <c r="G6" s="128"/>
      <c r="H6" s="112"/>
      <c r="I6" s="112"/>
      <c r="J6" s="112"/>
      <c r="K6" s="122"/>
      <c r="L6" s="112"/>
      <c r="M6" s="126"/>
      <c r="N6" s="112"/>
      <c r="O6" s="112"/>
      <c r="P6" s="112"/>
      <c r="Q6" s="112"/>
      <c r="R6" s="112"/>
      <c r="S6" s="112"/>
      <c r="T6" s="112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5610.72</v>
      </c>
      <c r="G7" s="51">
        <v>0</v>
      </c>
      <c r="H7" s="51">
        <v>4254.54</v>
      </c>
      <c r="I7" s="51">
        <v>0</v>
      </c>
      <c r="J7" s="52">
        <v>0</v>
      </c>
      <c r="K7" s="53">
        <v>0</v>
      </c>
      <c r="L7" s="51">
        <v>0</v>
      </c>
      <c r="M7" s="52">
        <v>1356.18</v>
      </c>
      <c r="N7" s="53">
        <f aca="true" t="shared" si="0" ref="N7:N15"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84</v>
      </c>
      <c r="D8" s="50" t="s">
        <v>85</v>
      </c>
      <c r="E8" s="50" t="s">
        <v>86</v>
      </c>
      <c r="F8" s="51">
        <v>5</v>
      </c>
      <c r="G8" s="51">
        <v>0</v>
      </c>
      <c r="H8" s="51">
        <v>5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 t="shared" si="0"/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87</v>
      </c>
      <c r="B9" s="50" t="s">
        <v>88</v>
      </c>
      <c r="C9" s="50" t="s">
        <v>89</v>
      </c>
      <c r="D9" s="50" t="s">
        <v>85</v>
      </c>
      <c r="E9" s="50" t="s">
        <v>90</v>
      </c>
      <c r="F9" s="51">
        <v>72.24</v>
      </c>
      <c r="G9" s="51">
        <v>0</v>
      </c>
      <c r="H9" s="51">
        <v>72.24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 t="shared" si="0"/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87</v>
      </c>
      <c r="B10" s="50" t="s">
        <v>88</v>
      </c>
      <c r="C10" s="50" t="s">
        <v>88</v>
      </c>
      <c r="D10" s="50" t="s">
        <v>85</v>
      </c>
      <c r="E10" s="50" t="s">
        <v>91</v>
      </c>
      <c r="F10" s="51">
        <v>436.78</v>
      </c>
      <c r="G10" s="51">
        <v>0</v>
      </c>
      <c r="H10" s="51">
        <v>436.78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 t="shared" si="0"/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  <row r="11" spans="1:20" ht="19.5" customHeight="1">
      <c r="A11" s="50" t="s">
        <v>87</v>
      </c>
      <c r="B11" s="50" t="s">
        <v>88</v>
      </c>
      <c r="C11" s="50" t="s">
        <v>92</v>
      </c>
      <c r="D11" s="50" t="s">
        <v>85</v>
      </c>
      <c r="E11" s="50" t="s">
        <v>93</v>
      </c>
      <c r="F11" s="51">
        <v>218.39</v>
      </c>
      <c r="G11" s="51">
        <v>0</v>
      </c>
      <c r="H11" s="51">
        <v>218.39</v>
      </c>
      <c r="I11" s="51">
        <v>0</v>
      </c>
      <c r="J11" s="52">
        <v>0</v>
      </c>
      <c r="K11" s="53">
        <v>0</v>
      </c>
      <c r="L11" s="51">
        <v>0</v>
      </c>
      <c r="M11" s="52">
        <v>0</v>
      </c>
      <c r="N11" s="53">
        <f t="shared" si="0"/>
        <v>0</v>
      </c>
      <c r="O11" s="51">
        <v>0</v>
      </c>
      <c r="P11" s="51">
        <v>0</v>
      </c>
      <c r="Q11" s="51">
        <v>0</v>
      </c>
      <c r="R11" s="52">
        <v>0</v>
      </c>
      <c r="S11" s="53">
        <v>0</v>
      </c>
      <c r="T11" s="52">
        <v>0</v>
      </c>
    </row>
    <row r="12" spans="1:20" ht="19.5" customHeight="1">
      <c r="A12" s="50" t="s">
        <v>87</v>
      </c>
      <c r="B12" s="50" t="s">
        <v>94</v>
      </c>
      <c r="C12" s="50" t="s">
        <v>94</v>
      </c>
      <c r="D12" s="50" t="s">
        <v>85</v>
      </c>
      <c r="E12" s="50" t="s">
        <v>95</v>
      </c>
      <c r="F12" s="51">
        <v>1.31</v>
      </c>
      <c r="G12" s="51">
        <v>0</v>
      </c>
      <c r="H12" s="51">
        <v>1.31</v>
      </c>
      <c r="I12" s="51">
        <v>0</v>
      </c>
      <c r="J12" s="52">
        <v>0</v>
      </c>
      <c r="K12" s="53">
        <v>0</v>
      </c>
      <c r="L12" s="51">
        <v>0</v>
      </c>
      <c r="M12" s="52">
        <v>0</v>
      </c>
      <c r="N12" s="53">
        <f t="shared" si="0"/>
        <v>0</v>
      </c>
      <c r="O12" s="51">
        <v>0</v>
      </c>
      <c r="P12" s="51">
        <v>0</v>
      </c>
      <c r="Q12" s="51">
        <v>0</v>
      </c>
      <c r="R12" s="52">
        <v>0</v>
      </c>
      <c r="S12" s="53">
        <v>0</v>
      </c>
      <c r="T12" s="52">
        <v>0</v>
      </c>
    </row>
    <row r="13" spans="1:20" ht="19.5" customHeight="1">
      <c r="A13" s="50" t="s">
        <v>96</v>
      </c>
      <c r="B13" s="50" t="s">
        <v>97</v>
      </c>
      <c r="C13" s="50" t="s">
        <v>89</v>
      </c>
      <c r="D13" s="50" t="s">
        <v>85</v>
      </c>
      <c r="E13" s="50" t="s">
        <v>98</v>
      </c>
      <c r="F13" s="51">
        <v>74.85</v>
      </c>
      <c r="G13" s="51">
        <v>0</v>
      </c>
      <c r="H13" s="51">
        <v>74.85</v>
      </c>
      <c r="I13" s="51">
        <v>0</v>
      </c>
      <c r="J13" s="52">
        <v>0</v>
      </c>
      <c r="K13" s="53">
        <v>0</v>
      </c>
      <c r="L13" s="51">
        <v>0</v>
      </c>
      <c r="M13" s="52">
        <v>0</v>
      </c>
      <c r="N13" s="53">
        <f t="shared" si="0"/>
        <v>0</v>
      </c>
      <c r="O13" s="51">
        <v>0</v>
      </c>
      <c r="P13" s="51">
        <v>0</v>
      </c>
      <c r="Q13" s="51">
        <v>0</v>
      </c>
      <c r="R13" s="52">
        <v>0</v>
      </c>
      <c r="S13" s="53">
        <v>0</v>
      </c>
      <c r="T13" s="52">
        <v>0</v>
      </c>
    </row>
    <row r="14" spans="1:20" ht="19.5" customHeight="1">
      <c r="A14" s="50" t="s">
        <v>99</v>
      </c>
      <c r="B14" s="50" t="s">
        <v>100</v>
      </c>
      <c r="C14" s="50" t="s">
        <v>94</v>
      </c>
      <c r="D14" s="50" t="s">
        <v>85</v>
      </c>
      <c r="E14" s="50" t="s">
        <v>101</v>
      </c>
      <c r="F14" s="51">
        <v>4445.48</v>
      </c>
      <c r="G14" s="51">
        <v>0</v>
      </c>
      <c r="H14" s="51">
        <v>3109.3</v>
      </c>
      <c r="I14" s="51">
        <v>0</v>
      </c>
      <c r="J14" s="52">
        <v>0</v>
      </c>
      <c r="K14" s="53">
        <v>0</v>
      </c>
      <c r="L14" s="51">
        <v>0</v>
      </c>
      <c r="M14" s="52">
        <v>1336.18</v>
      </c>
      <c r="N14" s="53">
        <f t="shared" si="0"/>
        <v>0</v>
      </c>
      <c r="O14" s="51">
        <v>0</v>
      </c>
      <c r="P14" s="51">
        <v>0</v>
      </c>
      <c r="Q14" s="51">
        <v>0</v>
      </c>
      <c r="R14" s="52">
        <v>0</v>
      </c>
      <c r="S14" s="53">
        <v>0</v>
      </c>
      <c r="T14" s="52">
        <v>0</v>
      </c>
    </row>
    <row r="15" spans="1:20" ht="19.5" customHeight="1">
      <c r="A15" s="50" t="s">
        <v>102</v>
      </c>
      <c r="B15" s="50" t="s">
        <v>89</v>
      </c>
      <c r="C15" s="50" t="s">
        <v>100</v>
      </c>
      <c r="D15" s="50" t="s">
        <v>85</v>
      </c>
      <c r="E15" s="50" t="s">
        <v>103</v>
      </c>
      <c r="F15" s="51">
        <v>356.67</v>
      </c>
      <c r="G15" s="51">
        <v>0</v>
      </c>
      <c r="H15" s="51">
        <v>336.67</v>
      </c>
      <c r="I15" s="51">
        <v>0</v>
      </c>
      <c r="J15" s="52">
        <v>0</v>
      </c>
      <c r="K15" s="53">
        <v>0</v>
      </c>
      <c r="L15" s="51">
        <v>0</v>
      </c>
      <c r="M15" s="52">
        <v>20</v>
      </c>
      <c r="N15" s="53">
        <f t="shared" si="0"/>
        <v>0</v>
      </c>
      <c r="O15" s="51">
        <v>0</v>
      </c>
      <c r="P15" s="51">
        <v>0</v>
      </c>
      <c r="Q15" s="51">
        <v>0</v>
      </c>
      <c r="R15" s="52">
        <v>0</v>
      </c>
      <c r="S15" s="53">
        <v>0</v>
      </c>
      <c r="T15" s="52">
        <v>0</v>
      </c>
    </row>
  </sheetData>
  <sheetProtection/>
  <mergeCells count="22"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A4:E4"/>
    <mergeCell ref="M4:M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104</v>
      </c>
    </row>
    <row r="2" spans="1:10" ht="19.5" customHeight="1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9" t="s">
        <v>58</v>
      </c>
      <c r="B4" s="138"/>
      <c r="C4" s="138"/>
      <c r="D4" s="138"/>
      <c r="E4" s="110"/>
      <c r="F4" s="135" t="s">
        <v>59</v>
      </c>
      <c r="G4" s="136" t="s">
        <v>106</v>
      </c>
      <c r="H4" s="137" t="s">
        <v>107</v>
      </c>
      <c r="I4" s="137" t="s">
        <v>108</v>
      </c>
      <c r="J4" s="131" t="s">
        <v>109</v>
      </c>
    </row>
    <row r="5" spans="1:10" ht="19.5" customHeight="1">
      <c r="A5" s="109" t="s">
        <v>69</v>
      </c>
      <c r="B5" s="138"/>
      <c r="C5" s="110"/>
      <c r="D5" s="134" t="s">
        <v>70</v>
      </c>
      <c r="E5" s="132" t="s">
        <v>110</v>
      </c>
      <c r="F5" s="136"/>
      <c r="G5" s="136"/>
      <c r="H5" s="137"/>
      <c r="I5" s="137"/>
      <c r="J5" s="131"/>
    </row>
    <row r="6" spans="1:10" ht="15" customHeight="1">
      <c r="A6" s="57" t="s">
        <v>79</v>
      </c>
      <c r="B6" s="57" t="s">
        <v>80</v>
      </c>
      <c r="C6" s="58" t="s">
        <v>81</v>
      </c>
      <c r="D6" s="131"/>
      <c r="E6" s="133"/>
      <c r="F6" s="136"/>
      <c r="G6" s="136"/>
      <c r="H6" s="137"/>
      <c r="I6" s="137"/>
      <c r="J6" s="131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 aca="true" t="shared" si="0" ref="F7:F15">SUM(G7:J7)</f>
        <v>5610.72</v>
      </c>
      <c r="G7" s="61">
        <v>4310.72</v>
      </c>
      <c r="H7" s="61">
        <v>1300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84</v>
      </c>
      <c r="D8" s="60" t="s">
        <v>85</v>
      </c>
      <c r="E8" s="60" t="s">
        <v>86</v>
      </c>
      <c r="F8" s="61">
        <f t="shared" si="0"/>
        <v>5</v>
      </c>
      <c r="G8" s="61">
        <v>5</v>
      </c>
      <c r="H8" s="61">
        <v>0</v>
      </c>
      <c r="I8" s="61">
        <v>0</v>
      </c>
      <c r="J8" s="19">
        <v>0</v>
      </c>
    </row>
    <row r="9" spans="1:10" ht="19.5" customHeight="1">
      <c r="A9" s="59" t="s">
        <v>87</v>
      </c>
      <c r="B9" s="59" t="s">
        <v>88</v>
      </c>
      <c r="C9" s="59" t="s">
        <v>89</v>
      </c>
      <c r="D9" s="60" t="s">
        <v>85</v>
      </c>
      <c r="E9" s="60" t="s">
        <v>90</v>
      </c>
      <c r="F9" s="61">
        <f t="shared" si="0"/>
        <v>72.24</v>
      </c>
      <c r="G9" s="61">
        <v>72.24</v>
      </c>
      <c r="H9" s="61">
        <v>0</v>
      </c>
      <c r="I9" s="61">
        <v>0</v>
      </c>
      <c r="J9" s="19">
        <v>0</v>
      </c>
    </row>
    <row r="10" spans="1:10" ht="19.5" customHeight="1">
      <c r="A10" s="59" t="s">
        <v>87</v>
      </c>
      <c r="B10" s="59" t="s">
        <v>88</v>
      </c>
      <c r="C10" s="59" t="s">
        <v>88</v>
      </c>
      <c r="D10" s="60" t="s">
        <v>85</v>
      </c>
      <c r="E10" s="60" t="s">
        <v>91</v>
      </c>
      <c r="F10" s="61">
        <f t="shared" si="0"/>
        <v>436.78</v>
      </c>
      <c r="G10" s="61">
        <v>436.78</v>
      </c>
      <c r="H10" s="61">
        <v>0</v>
      </c>
      <c r="I10" s="61">
        <v>0</v>
      </c>
      <c r="J10" s="19">
        <v>0</v>
      </c>
    </row>
    <row r="11" spans="1:10" ht="19.5" customHeight="1">
      <c r="A11" s="59" t="s">
        <v>87</v>
      </c>
      <c r="B11" s="59" t="s">
        <v>88</v>
      </c>
      <c r="C11" s="59" t="s">
        <v>92</v>
      </c>
      <c r="D11" s="60" t="s">
        <v>85</v>
      </c>
      <c r="E11" s="60" t="s">
        <v>93</v>
      </c>
      <c r="F11" s="61">
        <f t="shared" si="0"/>
        <v>218.39</v>
      </c>
      <c r="G11" s="61">
        <v>218.39</v>
      </c>
      <c r="H11" s="61">
        <v>0</v>
      </c>
      <c r="I11" s="61">
        <v>0</v>
      </c>
      <c r="J11" s="19">
        <v>0</v>
      </c>
    </row>
    <row r="12" spans="1:10" ht="19.5" customHeight="1">
      <c r="A12" s="59" t="s">
        <v>87</v>
      </c>
      <c r="B12" s="59" t="s">
        <v>94</v>
      </c>
      <c r="C12" s="59" t="s">
        <v>94</v>
      </c>
      <c r="D12" s="60" t="s">
        <v>85</v>
      </c>
      <c r="E12" s="60" t="s">
        <v>95</v>
      </c>
      <c r="F12" s="61">
        <f t="shared" si="0"/>
        <v>1.31</v>
      </c>
      <c r="G12" s="61">
        <v>1.31</v>
      </c>
      <c r="H12" s="61">
        <v>0</v>
      </c>
      <c r="I12" s="61">
        <v>0</v>
      </c>
      <c r="J12" s="19">
        <v>0</v>
      </c>
    </row>
    <row r="13" spans="1:10" ht="19.5" customHeight="1">
      <c r="A13" s="59" t="s">
        <v>96</v>
      </c>
      <c r="B13" s="59" t="s">
        <v>97</v>
      </c>
      <c r="C13" s="59" t="s">
        <v>89</v>
      </c>
      <c r="D13" s="60" t="s">
        <v>85</v>
      </c>
      <c r="E13" s="60" t="s">
        <v>98</v>
      </c>
      <c r="F13" s="61">
        <f t="shared" si="0"/>
        <v>74.85</v>
      </c>
      <c r="G13" s="61">
        <v>74.85</v>
      </c>
      <c r="H13" s="61">
        <v>0</v>
      </c>
      <c r="I13" s="61">
        <v>0</v>
      </c>
      <c r="J13" s="19">
        <v>0</v>
      </c>
    </row>
    <row r="14" spans="1:10" ht="19.5" customHeight="1">
      <c r="A14" s="59" t="s">
        <v>99</v>
      </c>
      <c r="B14" s="59" t="s">
        <v>100</v>
      </c>
      <c r="C14" s="59" t="s">
        <v>94</v>
      </c>
      <c r="D14" s="60" t="s">
        <v>85</v>
      </c>
      <c r="E14" s="60" t="s">
        <v>101</v>
      </c>
      <c r="F14" s="61">
        <f t="shared" si="0"/>
        <v>4445.48</v>
      </c>
      <c r="G14" s="61">
        <v>3145.48</v>
      </c>
      <c r="H14" s="61">
        <v>1300</v>
      </c>
      <c r="I14" s="61">
        <v>0</v>
      </c>
      <c r="J14" s="19">
        <v>0</v>
      </c>
    </row>
    <row r="15" spans="1:10" ht="19.5" customHeight="1">
      <c r="A15" s="59" t="s">
        <v>102</v>
      </c>
      <c r="B15" s="59" t="s">
        <v>89</v>
      </c>
      <c r="C15" s="59" t="s">
        <v>100</v>
      </c>
      <c r="D15" s="60" t="s">
        <v>85</v>
      </c>
      <c r="E15" s="60" t="s">
        <v>103</v>
      </c>
      <c r="F15" s="61">
        <f t="shared" si="0"/>
        <v>356.67</v>
      </c>
      <c r="G15" s="61">
        <v>356.67</v>
      </c>
      <c r="H15" s="61">
        <v>0</v>
      </c>
      <c r="I15" s="61">
        <v>0</v>
      </c>
      <c r="J15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111</v>
      </c>
    </row>
    <row r="2" spans="1:8" ht="20.25" customHeight="1">
      <c r="A2" s="108" t="s">
        <v>112</v>
      </c>
      <c r="B2" s="108"/>
      <c r="C2" s="108"/>
      <c r="D2" s="108"/>
      <c r="E2" s="108"/>
      <c r="F2" s="108"/>
      <c r="G2" s="108"/>
      <c r="H2" s="108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9" t="s">
        <v>6</v>
      </c>
      <c r="B4" s="110"/>
      <c r="C4" s="109" t="s">
        <v>7</v>
      </c>
      <c r="D4" s="138"/>
      <c r="E4" s="138"/>
      <c r="F4" s="138"/>
      <c r="G4" s="138"/>
      <c r="H4" s="110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113</v>
      </c>
      <c r="F5" s="63" t="s">
        <v>114</v>
      </c>
      <c r="G5" s="62" t="s">
        <v>115</v>
      </c>
      <c r="H5" s="63" t="s">
        <v>116</v>
      </c>
    </row>
    <row r="6" spans="1:8" ht="24" customHeight="1">
      <c r="A6" s="17" t="s">
        <v>117</v>
      </c>
      <c r="B6" s="16">
        <f>SUM(B7:B9)</f>
        <v>4254.54</v>
      </c>
      <c r="C6" s="64" t="s">
        <v>118</v>
      </c>
      <c r="D6" s="16">
        <f aca="true" t="shared" si="0" ref="D6:D36">SUM(E6:H6)</f>
        <v>4254.54</v>
      </c>
      <c r="E6" s="65">
        <f>SUM(E7:E36)</f>
        <v>4254.54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119</v>
      </c>
      <c r="B7" s="16">
        <v>4254.54</v>
      </c>
      <c r="C7" s="64" t="s">
        <v>120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121</v>
      </c>
      <c r="B8" s="16">
        <v>0</v>
      </c>
      <c r="C8" s="64" t="s">
        <v>122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123</v>
      </c>
      <c r="B9" s="16">
        <v>0</v>
      </c>
      <c r="C9" s="64" t="s">
        <v>124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125</v>
      </c>
      <c r="B10" s="16">
        <f>SUM(B11:B14)</f>
        <v>0</v>
      </c>
      <c r="C10" s="64" t="s">
        <v>126</v>
      </c>
      <c r="D10" s="16">
        <f t="shared" si="0"/>
        <v>0</v>
      </c>
      <c r="E10" s="65">
        <v>0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119</v>
      </c>
      <c r="B11" s="16">
        <v>0</v>
      </c>
      <c r="C11" s="64" t="s">
        <v>127</v>
      </c>
      <c r="D11" s="16">
        <f t="shared" si="0"/>
        <v>5</v>
      </c>
      <c r="E11" s="65">
        <v>5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121</v>
      </c>
      <c r="B12" s="16">
        <v>0</v>
      </c>
      <c r="C12" s="64" t="s">
        <v>128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123</v>
      </c>
      <c r="B13" s="16">
        <v>0</v>
      </c>
      <c r="C13" s="64" t="s">
        <v>129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130</v>
      </c>
      <c r="B14" s="16">
        <v>0</v>
      </c>
      <c r="C14" s="64" t="s">
        <v>131</v>
      </c>
      <c r="D14" s="16">
        <f t="shared" si="0"/>
        <v>728.72</v>
      </c>
      <c r="E14" s="65">
        <v>728.72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132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133</v>
      </c>
      <c r="D16" s="16">
        <f t="shared" si="0"/>
        <v>74.85</v>
      </c>
      <c r="E16" s="65">
        <v>74.85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134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135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136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137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138</v>
      </c>
      <c r="D21" s="16">
        <f t="shared" si="0"/>
        <v>3109.3</v>
      </c>
      <c r="E21" s="65">
        <v>3109.3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139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140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141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142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143</v>
      </c>
      <c r="D26" s="23">
        <f t="shared" si="0"/>
        <v>336.67</v>
      </c>
      <c r="E26" s="23">
        <v>336.67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144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145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146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147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148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149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150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151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152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153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154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4254.54</v>
      </c>
      <c r="C40" s="25" t="s">
        <v>55</v>
      </c>
      <c r="D40" s="24">
        <f>SUM(D7:D38)</f>
        <v>4254.54</v>
      </c>
      <c r="E40" s="24">
        <f>SUM(E7:E38)</f>
        <v>4254.54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155</v>
      </c>
    </row>
    <row r="2" spans="1:41" ht="19.5" customHeight="1">
      <c r="A2" s="108" t="s">
        <v>156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18" t="s">
        <v>58</v>
      </c>
      <c r="B4" s="119"/>
      <c r="C4" s="119"/>
      <c r="D4" s="120"/>
      <c r="E4" s="149" t="s">
        <v>157</v>
      </c>
      <c r="F4" s="144" t="s">
        <v>158</v>
      </c>
      <c r="G4" s="145"/>
      <c r="H4" s="145"/>
      <c r="I4" s="145"/>
      <c r="J4" s="145"/>
      <c r="K4" s="145"/>
      <c r="L4" s="145"/>
      <c r="M4" s="145"/>
      <c r="N4" s="145"/>
      <c r="O4" s="146"/>
      <c r="P4" s="144" t="s">
        <v>159</v>
      </c>
      <c r="Q4" s="145"/>
      <c r="R4" s="145"/>
      <c r="S4" s="145"/>
      <c r="T4" s="145"/>
      <c r="U4" s="145"/>
      <c r="V4" s="145"/>
      <c r="W4" s="145"/>
      <c r="X4" s="145"/>
      <c r="Y4" s="146"/>
      <c r="Z4" s="144" t="s">
        <v>160</v>
      </c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6"/>
    </row>
    <row r="5" spans="1:41" ht="19.5" customHeight="1">
      <c r="A5" s="147" t="s">
        <v>69</v>
      </c>
      <c r="B5" s="148"/>
      <c r="C5" s="116" t="s">
        <v>70</v>
      </c>
      <c r="D5" s="129" t="s">
        <v>110</v>
      </c>
      <c r="E5" s="150"/>
      <c r="F5" s="139" t="s">
        <v>59</v>
      </c>
      <c r="G5" s="141" t="s">
        <v>161</v>
      </c>
      <c r="H5" s="142"/>
      <c r="I5" s="143"/>
      <c r="J5" s="141" t="s">
        <v>162</v>
      </c>
      <c r="K5" s="142"/>
      <c r="L5" s="143"/>
      <c r="M5" s="141" t="s">
        <v>163</v>
      </c>
      <c r="N5" s="142"/>
      <c r="O5" s="143"/>
      <c r="P5" s="152" t="s">
        <v>59</v>
      </c>
      <c r="Q5" s="141" t="s">
        <v>161</v>
      </c>
      <c r="R5" s="142"/>
      <c r="S5" s="143"/>
      <c r="T5" s="141" t="s">
        <v>162</v>
      </c>
      <c r="U5" s="142"/>
      <c r="V5" s="143"/>
      <c r="W5" s="141" t="s">
        <v>163</v>
      </c>
      <c r="X5" s="142"/>
      <c r="Y5" s="143"/>
      <c r="Z5" s="139" t="s">
        <v>59</v>
      </c>
      <c r="AA5" s="141" t="s">
        <v>161</v>
      </c>
      <c r="AB5" s="142"/>
      <c r="AC5" s="143"/>
      <c r="AD5" s="141" t="s">
        <v>162</v>
      </c>
      <c r="AE5" s="142"/>
      <c r="AF5" s="143"/>
      <c r="AG5" s="141" t="s">
        <v>163</v>
      </c>
      <c r="AH5" s="142"/>
      <c r="AI5" s="143"/>
      <c r="AJ5" s="141" t="s">
        <v>164</v>
      </c>
      <c r="AK5" s="142"/>
      <c r="AL5" s="143"/>
      <c r="AM5" s="141" t="s">
        <v>116</v>
      </c>
      <c r="AN5" s="142"/>
      <c r="AO5" s="143"/>
    </row>
    <row r="6" spans="1:41" ht="29.25" customHeight="1">
      <c r="A6" s="80" t="s">
        <v>79</v>
      </c>
      <c r="B6" s="80" t="s">
        <v>80</v>
      </c>
      <c r="C6" s="117"/>
      <c r="D6" s="117"/>
      <c r="E6" s="151"/>
      <c r="F6" s="140"/>
      <c r="G6" s="81" t="s">
        <v>74</v>
      </c>
      <c r="H6" s="82" t="s">
        <v>106</v>
      </c>
      <c r="I6" s="82" t="s">
        <v>107</v>
      </c>
      <c r="J6" s="81" t="s">
        <v>74</v>
      </c>
      <c r="K6" s="82" t="s">
        <v>106</v>
      </c>
      <c r="L6" s="82" t="s">
        <v>107</v>
      </c>
      <c r="M6" s="81" t="s">
        <v>74</v>
      </c>
      <c r="N6" s="82" t="s">
        <v>106</v>
      </c>
      <c r="O6" s="83" t="s">
        <v>107</v>
      </c>
      <c r="P6" s="140"/>
      <c r="Q6" s="84" t="s">
        <v>74</v>
      </c>
      <c r="R6" s="49" t="s">
        <v>106</v>
      </c>
      <c r="S6" s="49" t="s">
        <v>107</v>
      </c>
      <c r="T6" s="84" t="s">
        <v>74</v>
      </c>
      <c r="U6" s="49" t="s">
        <v>106</v>
      </c>
      <c r="V6" s="48" t="s">
        <v>107</v>
      </c>
      <c r="W6" s="44" t="s">
        <v>74</v>
      </c>
      <c r="X6" s="84" t="s">
        <v>106</v>
      </c>
      <c r="Y6" s="49" t="s">
        <v>107</v>
      </c>
      <c r="Z6" s="140"/>
      <c r="AA6" s="81" t="s">
        <v>74</v>
      </c>
      <c r="AB6" s="80" t="s">
        <v>106</v>
      </c>
      <c r="AC6" s="80" t="s">
        <v>107</v>
      </c>
      <c r="AD6" s="81" t="s">
        <v>74</v>
      </c>
      <c r="AE6" s="80" t="s">
        <v>106</v>
      </c>
      <c r="AF6" s="80" t="s">
        <v>107</v>
      </c>
      <c r="AG6" s="81" t="s">
        <v>74</v>
      </c>
      <c r="AH6" s="82" t="s">
        <v>106</v>
      </c>
      <c r="AI6" s="82" t="s">
        <v>107</v>
      </c>
      <c r="AJ6" s="81" t="s">
        <v>74</v>
      </c>
      <c r="AK6" s="82" t="s">
        <v>106</v>
      </c>
      <c r="AL6" s="82" t="s">
        <v>107</v>
      </c>
      <c r="AM6" s="81" t="s">
        <v>74</v>
      </c>
      <c r="AN6" s="82" t="s">
        <v>106</v>
      </c>
      <c r="AO6" s="82" t="s">
        <v>107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6">SUM(F7,P7,Z7)</f>
        <v>4254.54</v>
      </c>
      <c r="F7" s="51">
        <f aca="true" t="shared" si="1" ref="F7:F16">SUM(G7,J7,M7)</f>
        <v>4254.54</v>
      </c>
      <c r="G7" s="51">
        <f aca="true" t="shared" si="2" ref="G7:G16">SUM(H7:I7)</f>
        <v>4254.54</v>
      </c>
      <c r="H7" s="51">
        <v>4110.54</v>
      </c>
      <c r="I7" s="52">
        <v>144</v>
      </c>
      <c r="J7" s="51">
        <f aca="true" t="shared" si="3" ref="J7:J16">SUM(K7:L7)</f>
        <v>0</v>
      </c>
      <c r="K7" s="51">
        <v>0</v>
      </c>
      <c r="L7" s="52">
        <v>0</v>
      </c>
      <c r="M7" s="51">
        <f aca="true" t="shared" si="4" ref="M7:M16">SUM(N7:O7)</f>
        <v>0</v>
      </c>
      <c r="N7" s="51">
        <v>0</v>
      </c>
      <c r="O7" s="52">
        <v>0</v>
      </c>
      <c r="P7" s="53">
        <f aca="true" t="shared" si="5" ref="P7:P16">SUM(Q7,T7,W7)</f>
        <v>0</v>
      </c>
      <c r="Q7" s="51">
        <f aca="true" t="shared" si="6" ref="Q7:Q16">SUM(R7:S7)</f>
        <v>0</v>
      </c>
      <c r="R7" s="51">
        <v>0</v>
      </c>
      <c r="S7" s="52">
        <v>0</v>
      </c>
      <c r="T7" s="51">
        <f aca="true" t="shared" si="7" ref="T7:T16">SUM(U7:V7)</f>
        <v>0</v>
      </c>
      <c r="U7" s="51">
        <v>0</v>
      </c>
      <c r="V7" s="51">
        <v>0</v>
      </c>
      <c r="W7" s="51">
        <f aca="true" t="shared" si="8" ref="W7:W16">SUM(X7:Y7)</f>
        <v>0</v>
      </c>
      <c r="X7" s="51">
        <v>0</v>
      </c>
      <c r="Y7" s="52">
        <v>0</v>
      </c>
      <c r="Z7" s="53">
        <f aca="true" t="shared" si="9" ref="Z7:Z16">SUM(AA7,AD7,AG7,AJ7,AM7)</f>
        <v>0</v>
      </c>
      <c r="AA7" s="51">
        <f aca="true" t="shared" si="10" ref="AA7:AA16">SUM(AB7:AC7)</f>
        <v>0</v>
      </c>
      <c r="AB7" s="51">
        <v>0</v>
      </c>
      <c r="AC7" s="52">
        <v>0</v>
      </c>
      <c r="AD7" s="51">
        <f aca="true" t="shared" si="11" ref="AD7:AD16">SUM(AE7:AF7)</f>
        <v>0</v>
      </c>
      <c r="AE7" s="51">
        <v>0</v>
      </c>
      <c r="AF7" s="52">
        <v>0</v>
      </c>
      <c r="AG7" s="51">
        <f aca="true" t="shared" si="12" ref="AG7:AG16">SUM(AH7:AI7)</f>
        <v>0</v>
      </c>
      <c r="AH7" s="51">
        <v>0</v>
      </c>
      <c r="AI7" s="52">
        <v>0</v>
      </c>
      <c r="AJ7" s="51">
        <f aca="true" t="shared" si="13" ref="AJ7:AJ16">SUM(AK7:AL7)</f>
        <v>0</v>
      </c>
      <c r="AK7" s="51">
        <v>0</v>
      </c>
      <c r="AL7" s="52">
        <v>0</v>
      </c>
      <c r="AM7" s="51">
        <f aca="true" t="shared" si="14" ref="AM7:AM16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165</v>
      </c>
      <c r="C8" s="50" t="s">
        <v>38</v>
      </c>
      <c r="D8" s="50" t="s">
        <v>166</v>
      </c>
      <c r="E8" s="51">
        <f t="shared" si="0"/>
        <v>4036.13</v>
      </c>
      <c r="F8" s="51">
        <f t="shared" si="1"/>
        <v>4036.13</v>
      </c>
      <c r="G8" s="51">
        <f t="shared" si="2"/>
        <v>4036.13</v>
      </c>
      <c r="H8" s="51">
        <v>4036.13</v>
      </c>
      <c r="I8" s="52">
        <v>0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0</v>
      </c>
      <c r="AA8" s="51">
        <f t="shared" si="10"/>
        <v>0</v>
      </c>
      <c r="AB8" s="51">
        <v>0</v>
      </c>
      <c r="AC8" s="52">
        <v>0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165</v>
      </c>
      <c r="B9" s="50" t="s">
        <v>167</v>
      </c>
      <c r="C9" s="50" t="s">
        <v>85</v>
      </c>
      <c r="D9" s="50" t="s">
        <v>168</v>
      </c>
      <c r="E9" s="51">
        <f t="shared" si="0"/>
        <v>3882.26</v>
      </c>
      <c r="F9" s="51">
        <f t="shared" si="1"/>
        <v>3882.26</v>
      </c>
      <c r="G9" s="51">
        <f t="shared" si="2"/>
        <v>3882.26</v>
      </c>
      <c r="H9" s="51">
        <v>3882.26</v>
      </c>
      <c r="I9" s="52">
        <v>0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0</v>
      </c>
      <c r="AA9" s="51">
        <f t="shared" si="10"/>
        <v>0</v>
      </c>
      <c r="AB9" s="51">
        <v>0</v>
      </c>
      <c r="AC9" s="52">
        <v>0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165</v>
      </c>
      <c r="B10" s="50" t="s">
        <v>169</v>
      </c>
      <c r="C10" s="50" t="s">
        <v>85</v>
      </c>
      <c r="D10" s="50" t="s">
        <v>170</v>
      </c>
      <c r="E10" s="51">
        <f t="shared" si="0"/>
        <v>153.87</v>
      </c>
      <c r="F10" s="51">
        <f t="shared" si="1"/>
        <v>153.87</v>
      </c>
      <c r="G10" s="51">
        <f t="shared" si="2"/>
        <v>153.87</v>
      </c>
      <c r="H10" s="51">
        <v>153.87</v>
      </c>
      <c r="I10" s="52">
        <v>0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38</v>
      </c>
      <c r="B11" s="50" t="s">
        <v>171</v>
      </c>
      <c r="C11" s="50" t="s">
        <v>38</v>
      </c>
      <c r="D11" s="50" t="s">
        <v>172</v>
      </c>
      <c r="E11" s="51">
        <f t="shared" si="0"/>
        <v>130</v>
      </c>
      <c r="F11" s="51">
        <f t="shared" si="1"/>
        <v>130</v>
      </c>
      <c r="G11" s="51">
        <f t="shared" si="2"/>
        <v>130</v>
      </c>
      <c r="H11" s="51">
        <v>0</v>
      </c>
      <c r="I11" s="52">
        <v>130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0</v>
      </c>
      <c r="AA11" s="51">
        <f t="shared" si="10"/>
        <v>0</v>
      </c>
      <c r="AB11" s="51">
        <v>0</v>
      </c>
      <c r="AC11" s="52">
        <v>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171</v>
      </c>
      <c r="B12" s="50" t="s">
        <v>167</v>
      </c>
      <c r="C12" s="50" t="s">
        <v>85</v>
      </c>
      <c r="D12" s="50" t="s">
        <v>173</v>
      </c>
      <c r="E12" s="51">
        <f t="shared" si="0"/>
        <v>130</v>
      </c>
      <c r="F12" s="51">
        <f t="shared" si="1"/>
        <v>130</v>
      </c>
      <c r="G12" s="51">
        <f t="shared" si="2"/>
        <v>130</v>
      </c>
      <c r="H12" s="51">
        <v>0</v>
      </c>
      <c r="I12" s="52">
        <v>130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0</v>
      </c>
      <c r="AA12" s="51">
        <f t="shared" si="10"/>
        <v>0</v>
      </c>
      <c r="AB12" s="51">
        <v>0</v>
      </c>
      <c r="AC12" s="52">
        <v>0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38</v>
      </c>
      <c r="B13" s="50" t="s">
        <v>174</v>
      </c>
      <c r="C13" s="50" t="s">
        <v>38</v>
      </c>
      <c r="D13" s="50" t="s">
        <v>175</v>
      </c>
      <c r="E13" s="51">
        <f t="shared" si="0"/>
        <v>88.41</v>
      </c>
      <c r="F13" s="51">
        <f t="shared" si="1"/>
        <v>88.41</v>
      </c>
      <c r="G13" s="51">
        <f t="shared" si="2"/>
        <v>88.41</v>
      </c>
      <c r="H13" s="51">
        <v>74.41</v>
      </c>
      <c r="I13" s="52">
        <v>14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0</v>
      </c>
      <c r="AA13" s="51">
        <f t="shared" si="10"/>
        <v>0</v>
      </c>
      <c r="AB13" s="51">
        <v>0</v>
      </c>
      <c r="AC13" s="52">
        <v>0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174</v>
      </c>
      <c r="B14" s="50" t="s">
        <v>167</v>
      </c>
      <c r="C14" s="50" t="s">
        <v>85</v>
      </c>
      <c r="D14" s="50" t="s">
        <v>176</v>
      </c>
      <c r="E14" s="51">
        <f t="shared" si="0"/>
        <v>0.86</v>
      </c>
      <c r="F14" s="51">
        <f t="shared" si="1"/>
        <v>0.86</v>
      </c>
      <c r="G14" s="51">
        <f t="shared" si="2"/>
        <v>0.86</v>
      </c>
      <c r="H14" s="51">
        <v>0.86</v>
      </c>
      <c r="I14" s="52">
        <v>0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0</v>
      </c>
      <c r="AA14" s="51">
        <f t="shared" si="10"/>
        <v>0</v>
      </c>
      <c r="AB14" s="51">
        <v>0</v>
      </c>
      <c r="AC14" s="52">
        <v>0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174</v>
      </c>
      <c r="B15" s="50" t="s">
        <v>177</v>
      </c>
      <c r="C15" s="50" t="s">
        <v>85</v>
      </c>
      <c r="D15" s="50" t="s">
        <v>178</v>
      </c>
      <c r="E15" s="51">
        <f t="shared" si="0"/>
        <v>72.24</v>
      </c>
      <c r="F15" s="51">
        <f t="shared" si="1"/>
        <v>72.24</v>
      </c>
      <c r="G15" s="51">
        <f t="shared" si="2"/>
        <v>72.24</v>
      </c>
      <c r="H15" s="51">
        <v>72.24</v>
      </c>
      <c r="I15" s="52">
        <v>0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  <row r="16" spans="1:41" ht="19.5" customHeight="1">
      <c r="A16" s="50" t="s">
        <v>174</v>
      </c>
      <c r="B16" s="50" t="s">
        <v>179</v>
      </c>
      <c r="C16" s="50" t="s">
        <v>85</v>
      </c>
      <c r="D16" s="50" t="s">
        <v>180</v>
      </c>
      <c r="E16" s="51">
        <f t="shared" si="0"/>
        <v>15.31</v>
      </c>
      <c r="F16" s="51">
        <f t="shared" si="1"/>
        <v>15.31</v>
      </c>
      <c r="G16" s="51">
        <f t="shared" si="2"/>
        <v>15.31</v>
      </c>
      <c r="H16" s="51">
        <v>1.31</v>
      </c>
      <c r="I16" s="52">
        <v>14</v>
      </c>
      <c r="J16" s="51">
        <f t="shared" si="3"/>
        <v>0</v>
      </c>
      <c r="K16" s="51">
        <v>0</v>
      </c>
      <c r="L16" s="52">
        <v>0</v>
      </c>
      <c r="M16" s="51">
        <f t="shared" si="4"/>
        <v>0</v>
      </c>
      <c r="N16" s="51">
        <v>0</v>
      </c>
      <c r="O16" s="52">
        <v>0</v>
      </c>
      <c r="P16" s="53">
        <f t="shared" si="5"/>
        <v>0</v>
      </c>
      <c r="Q16" s="51">
        <f t="shared" si="6"/>
        <v>0</v>
      </c>
      <c r="R16" s="51">
        <v>0</v>
      </c>
      <c r="S16" s="52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>
        <v>0</v>
      </c>
      <c r="Y16" s="52">
        <v>0</v>
      </c>
      <c r="Z16" s="53">
        <f t="shared" si="9"/>
        <v>0</v>
      </c>
      <c r="AA16" s="51">
        <f t="shared" si="10"/>
        <v>0</v>
      </c>
      <c r="AB16" s="51">
        <v>0</v>
      </c>
      <c r="AC16" s="52">
        <v>0</v>
      </c>
      <c r="AD16" s="51">
        <f t="shared" si="11"/>
        <v>0</v>
      </c>
      <c r="AE16" s="51">
        <v>0</v>
      </c>
      <c r="AF16" s="52">
        <v>0</v>
      </c>
      <c r="AG16" s="51">
        <f t="shared" si="12"/>
        <v>0</v>
      </c>
      <c r="AH16" s="51">
        <v>0</v>
      </c>
      <c r="AI16" s="52">
        <v>0</v>
      </c>
      <c r="AJ16" s="51">
        <f t="shared" si="13"/>
        <v>0</v>
      </c>
      <c r="AK16" s="51">
        <v>0</v>
      </c>
      <c r="AL16" s="52">
        <v>0</v>
      </c>
      <c r="AM16" s="51">
        <f t="shared" si="14"/>
        <v>0</v>
      </c>
      <c r="AN16" s="51">
        <v>0</v>
      </c>
      <c r="AO16" s="52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181</v>
      </c>
    </row>
    <row r="2" spans="1:113" ht="19.5" customHeight="1">
      <c r="A2" s="108" t="s">
        <v>182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54" t="s">
        <v>58</v>
      </c>
      <c r="B4" s="155"/>
      <c r="C4" s="155"/>
      <c r="D4" s="156"/>
      <c r="E4" s="153" t="s">
        <v>59</v>
      </c>
      <c r="F4" s="144" t="s">
        <v>183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6"/>
      <c r="T4" s="144" t="s">
        <v>184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6"/>
      <c r="AV4" s="144" t="s">
        <v>175</v>
      </c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6"/>
      <c r="BH4" s="144" t="s">
        <v>185</v>
      </c>
      <c r="BI4" s="145"/>
      <c r="BJ4" s="145"/>
      <c r="BK4" s="145"/>
      <c r="BL4" s="146"/>
      <c r="BM4" s="144" t="s">
        <v>186</v>
      </c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44" t="s">
        <v>187</v>
      </c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6"/>
      <c r="CR4" s="113" t="s">
        <v>188</v>
      </c>
      <c r="CS4" s="114"/>
      <c r="CT4" s="115"/>
      <c r="CU4" s="113" t="s">
        <v>189</v>
      </c>
      <c r="CV4" s="114"/>
      <c r="CW4" s="114"/>
      <c r="CX4" s="114"/>
      <c r="CY4" s="114"/>
      <c r="CZ4" s="115"/>
      <c r="DA4" s="113" t="s">
        <v>190</v>
      </c>
      <c r="DB4" s="114"/>
      <c r="DC4" s="115"/>
      <c r="DD4" s="144" t="s">
        <v>191</v>
      </c>
      <c r="DE4" s="145"/>
      <c r="DF4" s="145"/>
      <c r="DG4" s="145"/>
      <c r="DH4" s="145"/>
      <c r="DI4" s="146"/>
    </row>
    <row r="5" spans="1:113" ht="19.5" customHeight="1">
      <c r="A5" s="118" t="s">
        <v>69</v>
      </c>
      <c r="B5" s="119"/>
      <c r="C5" s="120"/>
      <c r="D5" s="153" t="s">
        <v>192</v>
      </c>
      <c r="E5" s="123"/>
      <c r="F5" s="111" t="s">
        <v>74</v>
      </c>
      <c r="G5" s="111" t="s">
        <v>193</v>
      </c>
      <c r="H5" s="111" t="s">
        <v>194</v>
      </c>
      <c r="I5" s="111" t="s">
        <v>195</v>
      </c>
      <c r="J5" s="111" t="s">
        <v>196</v>
      </c>
      <c r="K5" s="111" t="s">
        <v>197</v>
      </c>
      <c r="L5" s="111" t="s">
        <v>198</v>
      </c>
      <c r="M5" s="111" t="s">
        <v>199</v>
      </c>
      <c r="N5" s="111" t="s">
        <v>200</v>
      </c>
      <c r="O5" s="111" t="s">
        <v>201</v>
      </c>
      <c r="P5" s="111" t="s">
        <v>202</v>
      </c>
      <c r="Q5" s="111" t="s">
        <v>103</v>
      </c>
      <c r="R5" s="111" t="s">
        <v>203</v>
      </c>
      <c r="S5" s="111" t="s">
        <v>204</v>
      </c>
      <c r="T5" s="111" t="s">
        <v>74</v>
      </c>
      <c r="U5" s="111" t="s">
        <v>205</v>
      </c>
      <c r="V5" s="111" t="s">
        <v>206</v>
      </c>
      <c r="W5" s="111" t="s">
        <v>207</v>
      </c>
      <c r="X5" s="111" t="s">
        <v>208</v>
      </c>
      <c r="Y5" s="111" t="s">
        <v>209</v>
      </c>
      <c r="Z5" s="111" t="s">
        <v>210</v>
      </c>
      <c r="AA5" s="111" t="s">
        <v>211</v>
      </c>
      <c r="AB5" s="111" t="s">
        <v>212</v>
      </c>
      <c r="AC5" s="111" t="s">
        <v>213</v>
      </c>
      <c r="AD5" s="111" t="s">
        <v>214</v>
      </c>
      <c r="AE5" s="111" t="s">
        <v>215</v>
      </c>
      <c r="AF5" s="111" t="s">
        <v>216</v>
      </c>
      <c r="AG5" s="111" t="s">
        <v>217</v>
      </c>
      <c r="AH5" s="111" t="s">
        <v>218</v>
      </c>
      <c r="AI5" s="111" t="s">
        <v>219</v>
      </c>
      <c r="AJ5" s="111" t="s">
        <v>220</v>
      </c>
      <c r="AK5" s="111" t="s">
        <v>221</v>
      </c>
      <c r="AL5" s="111" t="s">
        <v>222</v>
      </c>
      <c r="AM5" s="111" t="s">
        <v>223</v>
      </c>
      <c r="AN5" s="111" t="s">
        <v>224</v>
      </c>
      <c r="AO5" s="111" t="s">
        <v>225</v>
      </c>
      <c r="AP5" s="111" t="s">
        <v>226</v>
      </c>
      <c r="AQ5" s="111" t="s">
        <v>227</v>
      </c>
      <c r="AR5" s="111" t="s">
        <v>228</v>
      </c>
      <c r="AS5" s="111" t="s">
        <v>229</v>
      </c>
      <c r="AT5" s="111" t="s">
        <v>230</v>
      </c>
      <c r="AU5" s="111" t="s">
        <v>231</v>
      </c>
      <c r="AV5" s="111" t="s">
        <v>74</v>
      </c>
      <c r="AW5" s="111" t="s">
        <v>232</v>
      </c>
      <c r="AX5" s="111" t="s">
        <v>233</v>
      </c>
      <c r="AY5" s="111" t="s">
        <v>234</v>
      </c>
      <c r="AZ5" s="111" t="s">
        <v>235</v>
      </c>
      <c r="BA5" s="111" t="s">
        <v>236</v>
      </c>
      <c r="BB5" s="111" t="s">
        <v>237</v>
      </c>
      <c r="BC5" s="111" t="s">
        <v>238</v>
      </c>
      <c r="BD5" s="111" t="s">
        <v>239</v>
      </c>
      <c r="BE5" s="111" t="s">
        <v>240</v>
      </c>
      <c r="BF5" s="111" t="s">
        <v>241</v>
      </c>
      <c r="BG5" s="129" t="s">
        <v>242</v>
      </c>
      <c r="BH5" s="129" t="s">
        <v>74</v>
      </c>
      <c r="BI5" s="129" t="s">
        <v>243</v>
      </c>
      <c r="BJ5" s="129" t="s">
        <v>244</v>
      </c>
      <c r="BK5" s="129" t="s">
        <v>245</v>
      </c>
      <c r="BL5" s="129" t="s">
        <v>246</v>
      </c>
      <c r="BM5" s="111" t="s">
        <v>74</v>
      </c>
      <c r="BN5" s="111" t="s">
        <v>247</v>
      </c>
      <c r="BO5" s="111" t="s">
        <v>248</v>
      </c>
      <c r="BP5" s="111" t="s">
        <v>249</v>
      </c>
      <c r="BQ5" s="111" t="s">
        <v>250</v>
      </c>
      <c r="BR5" s="111" t="s">
        <v>251</v>
      </c>
      <c r="BS5" s="111" t="s">
        <v>252</v>
      </c>
      <c r="BT5" s="111" t="s">
        <v>253</v>
      </c>
      <c r="BU5" s="111" t="s">
        <v>254</v>
      </c>
      <c r="BV5" s="111" t="s">
        <v>255</v>
      </c>
      <c r="BW5" s="157" t="s">
        <v>256</v>
      </c>
      <c r="BX5" s="157" t="s">
        <v>257</v>
      </c>
      <c r="BY5" s="111" t="s">
        <v>258</v>
      </c>
      <c r="BZ5" s="111" t="s">
        <v>74</v>
      </c>
      <c r="CA5" s="111" t="s">
        <v>247</v>
      </c>
      <c r="CB5" s="111" t="s">
        <v>248</v>
      </c>
      <c r="CC5" s="111" t="s">
        <v>249</v>
      </c>
      <c r="CD5" s="111" t="s">
        <v>250</v>
      </c>
      <c r="CE5" s="111" t="s">
        <v>251</v>
      </c>
      <c r="CF5" s="111" t="s">
        <v>252</v>
      </c>
      <c r="CG5" s="111" t="s">
        <v>253</v>
      </c>
      <c r="CH5" s="111" t="s">
        <v>259</v>
      </c>
      <c r="CI5" s="111" t="s">
        <v>260</v>
      </c>
      <c r="CJ5" s="111" t="s">
        <v>261</v>
      </c>
      <c r="CK5" s="111" t="s">
        <v>262</v>
      </c>
      <c r="CL5" s="111" t="s">
        <v>254</v>
      </c>
      <c r="CM5" s="111" t="s">
        <v>255</v>
      </c>
      <c r="CN5" s="111" t="s">
        <v>263</v>
      </c>
      <c r="CO5" s="157" t="s">
        <v>256</v>
      </c>
      <c r="CP5" s="157" t="s">
        <v>257</v>
      </c>
      <c r="CQ5" s="111" t="s">
        <v>264</v>
      </c>
      <c r="CR5" s="157" t="s">
        <v>74</v>
      </c>
      <c r="CS5" s="157" t="s">
        <v>265</v>
      </c>
      <c r="CT5" s="111" t="s">
        <v>266</v>
      </c>
      <c r="CU5" s="157" t="s">
        <v>74</v>
      </c>
      <c r="CV5" s="157" t="s">
        <v>265</v>
      </c>
      <c r="CW5" s="111" t="s">
        <v>267</v>
      </c>
      <c r="CX5" s="157" t="s">
        <v>268</v>
      </c>
      <c r="CY5" s="157" t="s">
        <v>269</v>
      </c>
      <c r="CZ5" s="129" t="s">
        <v>266</v>
      </c>
      <c r="DA5" s="157" t="s">
        <v>74</v>
      </c>
      <c r="DB5" s="157" t="s">
        <v>190</v>
      </c>
      <c r="DC5" s="157" t="s">
        <v>270</v>
      </c>
      <c r="DD5" s="111" t="s">
        <v>74</v>
      </c>
      <c r="DE5" s="111" t="s">
        <v>271</v>
      </c>
      <c r="DF5" s="111" t="s">
        <v>272</v>
      </c>
      <c r="DG5" s="111" t="s">
        <v>270</v>
      </c>
      <c r="DH5" s="111" t="s">
        <v>273</v>
      </c>
      <c r="DI5" s="111" t="s">
        <v>191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17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7"/>
      <c r="BH6" s="117"/>
      <c r="BI6" s="117"/>
      <c r="BJ6" s="117"/>
      <c r="BK6" s="117"/>
      <c r="BL6" s="117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58"/>
      <c r="BX6" s="158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58"/>
      <c r="CP6" s="158"/>
      <c r="CQ6" s="112"/>
      <c r="CR6" s="158"/>
      <c r="CS6" s="158"/>
      <c r="CT6" s="112"/>
      <c r="CU6" s="158"/>
      <c r="CV6" s="158"/>
      <c r="CW6" s="112"/>
      <c r="CX6" s="158"/>
      <c r="CY6" s="158"/>
      <c r="CZ6" s="117"/>
      <c r="DA6" s="158"/>
      <c r="DB6" s="158"/>
      <c r="DC6" s="158"/>
      <c r="DD6" s="112"/>
      <c r="DE6" s="112"/>
      <c r="DF6" s="112"/>
      <c r="DG6" s="112"/>
      <c r="DH6" s="112"/>
      <c r="DI6" s="112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26">SUM(F7,T7,AV7,BH7,BM7,BZ7,CR7,CU7,DA7,DD7)</f>
        <v>4254.54</v>
      </c>
      <c r="F7" s="88">
        <v>3882.26</v>
      </c>
      <c r="G7" s="88">
        <v>1523</v>
      </c>
      <c r="H7" s="88">
        <v>44.25</v>
      </c>
      <c r="I7" s="88">
        <v>0</v>
      </c>
      <c r="J7" s="88">
        <v>0</v>
      </c>
      <c r="K7" s="88">
        <v>1234.57</v>
      </c>
      <c r="L7" s="88">
        <v>436.78</v>
      </c>
      <c r="M7" s="88">
        <v>218.39</v>
      </c>
      <c r="N7" s="88">
        <v>74.85</v>
      </c>
      <c r="O7" s="89">
        <v>0</v>
      </c>
      <c r="P7" s="89">
        <v>13.75</v>
      </c>
      <c r="Q7" s="89">
        <v>336.67</v>
      </c>
      <c r="R7" s="89">
        <v>0</v>
      </c>
      <c r="S7" s="89">
        <v>0</v>
      </c>
      <c r="T7" s="89">
        <v>153.87</v>
      </c>
      <c r="U7" s="89">
        <v>8</v>
      </c>
      <c r="V7" s="89">
        <v>0</v>
      </c>
      <c r="W7" s="89">
        <v>5</v>
      </c>
      <c r="X7" s="89">
        <v>0</v>
      </c>
      <c r="Y7" s="89">
        <v>2</v>
      </c>
      <c r="Z7" s="89">
        <v>5</v>
      </c>
      <c r="AA7" s="89">
        <v>5</v>
      </c>
      <c r="AB7" s="89">
        <v>0</v>
      </c>
      <c r="AC7" s="89">
        <v>0</v>
      </c>
      <c r="AD7" s="89">
        <v>14.5</v>
      </c>
      <c r="AE7" s="89">
        <v>0</v>
      </c>
      <c r="AF7" s="89">
        <v>9</v>
      </c>
      <c r="AG7" s="89">
        <v>0</v>
      </c>
      <c r="AH7" s="89">
        <v>0</v>
      </c>
      <c r="AI7" s="89">
        <v>5</v>
      </c>
      <c r="AJ7" s="89">
        <v>0</v>
      </c>
      <c r="AK7" s="89">
        <v>0</v>
      </c>
      <c r="AL7" s="89">
        <v>0</v>
      </c>
      <c r="AM7" s="89">
        <v>0</v>
      </c>
      <c r="AN7" s="89">
        <v>0</v>
      </c>
      <c r="AO7" s="89">
        <v>0</v>
      </c>
      <c r="AP7" s="89">
        <v>46.68</v>
      </c>
      <c r="AQ7" s="89">
        <v>45.69</v>
      </c>
      <c r="AR7" s="89">
        <v>0</v>
      </c>
      <c r="AS7" s="89">
        <v>0</v>
      </c>
      <c r="AT7" s="89">
        <v>0</v>
      </c>
      <c r="AU7" s="89">
        <v>8</v>
      </c>
      <c r="AV7" s="89">
        <v>88.41</v>
      </c>
      <c r="AW7" s="89">
        <v>35.3</v>
      </c>
      <c r="AX7" s="89">
        <v>36.94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0.86</v>
      </c>
      <c r="BF7" s="89">
        <v>0</v>
      </c>
      <c r="BG7" s="89">
        <v>15.31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130</v>
      </c>
      <c r="CA7" s="89">
        <v>0</v>
      </c>
      <c r="CB7" s="89">
        <v>0</v>
      </c>
      <c r="CC7" s="89">
        <v>130</v>
      </c>
      <c r="CD7" s="89">
        <v>0</v>
      </c>
      <c r="CE7" s="89">
        <v>0</v>
      </c>
      <c r="CF7" s="89">
        <v>0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274</v>
      </c>
      <c r="E8" s="88">
        <f t="shared" si="0"/>
        <v>5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5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5</v>
      </c>
      <c r="AJ8" s="89">
        <v>0</v>
      </c>
      <c r="AK8" s="89">
        <v>0</v>
      </c>
      <c r="AL8" s="89">
        <v>0</v>
      </c>
      <c r="AM8" s="89">
        <v>0</v>
      </c>
      <c r="AN8" s="89">
        <v>0</v>
      </c>
      <c r="AO8" s="89">
        <v>0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0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0</v>
      </c>
      <c r="CA8" s="89">
        <v>0</v>
      </c>
      <c r="CB8" s="89">
        <v>0</v>
      </c>
      <c r="CC8" s="89">
        <v>0</v>
      </c>
      <c r="CD8" s="89">
        <v>0</v>
      </c>
      <c r="CE8" s="89">
        <v>0</v>
      </c>
      <c r="CF8" s="89">
        <v>0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275</v>
      </c>
      <c r="E9" s="88">
        <f t="shared" si="0"/>
        <v>5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5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5</v>
      </c>
      <c r="AJ9" s="89">
        <v>0</v>
      </c>
      <c r="AK9" s="89">
        <v>0</v>
      </c>
      <c r="AL9" s="89">
        <v>0</v>
      </c>
      <c r="AM9" s="89">
        <v>0</v>
      </c>
      <c r="AN9" s="89">
        <v>0</v>
      </c>
      <c r="AO9" s="89">
        <v>0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0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0</v>
      </c>
      <c r="CA9" s="89">
        <v>0</v>
      </c>
      <c r="CB9" s="89">
        <v>0</v>
      </c>
      <c r="CC9" s="89">
        <v>0</v>
      </c>
      <c r="CD9" s="89">
        <v>0</v>
      </c>
      <c r="CE9" s="89">
        <v>0</v>
      </c>
      <c r="CF9" s="89">
        <v>0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84</v>
      </c>
      <c r="D10" s="87" t="s">
        <v>276</v>
      </c>
      <c r="E10" s="88">
        <f t="shared" si="0"/>
        <v>5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5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5</v>
      </c>
      <c r="AJ10" s="89">
        <v>0</v>
      </c>
      <c r="AK10" s="89">
        <v>0</v>
      </c>
      <c r="AL10" s="89">
        <v>0</v>
      </c>
      <c r="AM10" s="89">
        <v>0</v>
      </c>
      <c r="AN10" s="89">
        <v>0</v>
      </c>
      <c r="AO10" s="89">
        <v>0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0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0</v>
      </c>
      <c r="CA10" s="89">
        <v>0</v>
      </c>
      <c r="CB10" s="89">
        <v>0</v>
      </c>
      <c r="CC10" s="89">
        <v>0</v>
      </c>
      <c r="CD10" s="89">
        <v>0</v>
      </c>
      <c r="CE10" s="89">
        <v>0</v>
      </c>
      <c r="CF10" s="89">
        <v>0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38</v>
      </c>
      <c r="B11" s="87" t="s">
        <v>38</v>
      </c>
      <c r="C11" s="87" t="s">
        <v>38</v>
      </c>
      <c r="D11" s="87" t="s">
        <v>277</v>
      </c>
      <c r="E11" s="88">
        <f t="shared" si="0"/>
        <v>728.7199999999999</v>
      </c>
      <c r="F11" s="88">
        <v>655.17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436.78</v>
      </c>
      <c r="M11" s="88">
        <v>218.39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0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73.55</v>
      </c>
      <c r="AW11" s="89">
        <v>35.3</v>
      </c>
      <c r="AX11" s="89">
        <v>36.94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1.31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0</v>
      </c>
      <c r="CA11" s="89">
        <v>0</v>
      </c>
      <c r="CB11" s="89">
        <v>0</v>
      </c>
      <c r="CC11" s="89">
        <v>0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38</v>
      </c>
      <c r="B12" s="87" t="s">
        <v>38</v>
      </c>
      <c r="C12" s="87" t="s">
        <v>38</v>
      </c>
      <c r="D12" s="87" t="s">
        <v>278</v>
      </c>
      <c r="E12" s="88">
        <f t="shared" si="0"/>
        <v>727.41</v>
      </c>
      <c r="F12" s="88">
        <v>655.17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436.78</v>
      </c>
      <c r="M12" s="88">
        <v>218.39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0</v>
      </c>
      <c r="AV12" s="89">
        <v>72.24</v>
      </c>
      <c r="AW12" s="89">
        <v>35.3</v>
      </c>
      <c r="AX12" s="89">
        <v>36.94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  <row r="13" spans="1:113" ht="19.5" customHeight="1">
      <c r="A13" s="87" t="s">
        <v>87</v>
      </c>
      <c r="B13" s="87" t="s">
        <v>88</v>
      </c>
      <c r="C13" s="87" t="s">
        <v>89</v>
      </c>
      <c r="D13" s="87" t="s">
        <v>279</v>
      </c>
      <c r="E13" s="88">
        <f t="shared" si="0"/>
        <v>72.24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89">
        <v>0</v>
      </c>
      <c r="AN13" s="89">
        <v>0</v>
      </c>
      <c r="AO13" s="89">
        <v>0</v>
      </c>
      <c r="AP13" s="89">
        <v>0</v>
      </c>
      <c r="AQ13" s="89">
        <v>0</v>
      </c>
      <c r="AR13" s="89">
        <v>0</v>
      </c>
      <c r="AS13" s="89">
        <v>0</v>
      </c>
      <c r="AT13" s="89">
        <v>0</v>
      </c>
      <c r="AU13" s="89">
        <v>0</v>
      </c>
      <c r="AV13" s="89">
        <v>72.24</v>
      </c>
      <c r="AW13" s="89">
        <v>35.3</v>
      </c>
      <c r="AX13" s="89">
        <v>36.94</v>
      </c>
      <c r="AY13" s="89">
        <v>0</v>
      </c>
      <c r="AZ13" s="89">
        <v>0</v>
      </c>
      <c r="BA13" s="89">
        <v>0</v>
      </c>
      <c r="BB13" s="89">
        <v>0</v>
      </c>
      <c r="BC13" s="89">
        <v>0</v>
      </c>
      <c r="BD13" s="89">
        <v>0</v>
      </c>
      <c r="BE13" s="89">
        <v>0</v>
      </c>
      <c r="BF13" s="89">
        <v>0</v>
      </c>
      <c r="BG13" s="89">
        <v>0</v>
      </c>
      <c r="BH13" s="89">
        <v>0</v>
      </c>
      <c r="BI13" s="89">
        <v>0</v>
      </c>
      <c r="BJ13" s="89">
        <v>0</v>
      </c>
      <c r="BK13" s="89">
        <v>0</v>
      </c>
      <c r="BL13" s="89">
        <v>0</v>
      </c>
      <c r="BM13" s="89">
        <v>0</v>
      </c>
      <c r="BN13" s="89">
        <v>0</v>
      </c>
      <c r="BO13" s="89">
        <v>0</v>
      </c>
      <c r="BP13" s="89">
        <v>0</v>
      </c>
      <c r="BQ13" s="89">
        <v>0</v>
      </c>
      <c r="BR13" s="89">
        <v>0</v>
      </c>
      <c r="BS13" s="89">
        <v>0</v>
      </c>
      <c r="BT13" s="89">
        <v>0</v>
      </c>
      <c r="BU13" s="89">
        <v>0</v>
      </c>
      <c r="BV13" s="89">
        <v>0</v>
      </c>
      <c r="BW13" s="89">
        <v>0</v>
      </c>
      <c r="BX13" s="89">
        <v>0</v>
      </c>
      <c r="BY13" s="89">
        <v>0</v>
      </c>
      <c r="BZ13" s="89">
        <v>0</v>
      </c>
      <c r="CA13" s="89">
        <v>0</v>
      </c>
      <c r="CB13" s="89">
        <v>0</v>
      </c>
      <c r="CC13" s="89">
        <v>0</v>
      </c>
      <c r="CD13" s="89">
        <v>0</v>
      </c>
      <c r="CE13" s="89">
        <v>0</v>
      </c>
      <c r="CF13" s="89">
        <v>0</v>
      </c>
      <c r="CG13" s="89">
        <v>0</v>
      </c>
      <c r="CH13" s="89">
        <v>0</v>
      </c>
      <c r="CI13" s="89">
        <v>0</v>
      </c>
      <c r="CJ13" s="89">
        <v>0</v>
      </c>
      <c r="CK13" s="89">
        <v>0</v>
      </c>
      <c r="CL13" s="89">
        <v>0</v>
      </c>
      <c r="CM13" s="89">
        <v>0</v>
      </c>
      <c r="CN13" s="89">
        <v>0</v>
      </c>
      <c r="CO13" s="89">
        <v>0</v>
      </c>
      <c r="CP13" s="89">
        <v>0</v>
      </c>
      <c r="CQ13" s="89">
        <v>0</v>
      </c>
      <c r="CR13" s="89">
        <v>0</v>
      </c>
      <c r="CS13" s="89">
        <v>0</v>
      </c>
      <c r="CT13" s="89">
        <v>0</v>
      </c>
      <c r="CU13" s="89">
        <v>0</v>
      </c>
      <c r="CV13" s="89">
        <v>0</v>
      </c>
      <c r="CW13" s="89">
        <v>0</v>
      </c>
      <c r="CX13" s="89">
        <v>0</v>
      </c>
      <c r="CY13" s="89">
        <v>0</v>
      </c>
      <c r="CZ13" s="89">
        <v>0</v>
      </c>
      <c r="DA13" s="89">
        <v>0</v>
      </c>
      <c r="DB13" s="89">
        <v>0</v>
      </c>
      <c r="DC13" s="89">
        <v>0</v>
      </c>
      <c r="DD13" s="89">
        <v>0</v>
      </c>
      <c r="DE13" s="89">
        <v>0</v>
      </c>
      <c r="DF13" s="89">
        <v>0</v>
      </c>
      <c r="DG13" s="89">
        <v>0</v>
      </c>
      <c r="DH13" s="89">
        <v>0</v>
      </c>
      <c r="DI13" s="89">
        <v>0</v>
      </c>
    </row>
    <row r="14" spans="1:113" ht="19.5" customHeight="1">
      <c r="A14" s="87" t="s">
        <v>87</v>
      </c>
      <c r="B14" s="87" t="s">
        <v>88</v>
      </c>
      <c r="C14" s="87" t="s">
        <v>88</v>
      </c>
      <c r="D14" s="87" t="s">
        <v>280</v>
      </c>
      <c r="E14" s="88">
        <f t="shared" si="0"/>
        <v>436.78</v>
      </c>
      <c r="F14" s="88">
        <v>436.78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436.78</v>
      </c>
      <c r="M14" s="88">
        <v>0</v>
      </c>
      <c r="N14" s="88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89">
        <v>0</v>
      </c>
      <c r="AN14" s="89">
        <v>0</v>
      </c>
      <c r="AO14" s="89">
        <v>0</v>
      </c>
      <c r="AP14" s="89">
        <v>0</v>
      </c>
      <c r="AQ14" s="89">
        <v>0</v>
      </c>
      <c r="AR14" s="89">
        <v>0</v>
      </c>
      <c r="AS14" s="89">
        <v>0</v>
      </c>
      <c r="AT14" s="89">
        <v>0</v>
      </c>
      <c r="AU14" s="89">
        <v>0</v>
      </c>
      <c r="AV14" s="89">
        <v>0</v>
      </c>
      <c r="AW14" s="89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9">
        <v>0</v>
      </c>
      <c r="BD14" s="89">
        <v>0</v>
      </c>
      <c r="BE14" s="89">
        <v>0</v>
      </c>
      <c r="BF14" s="89">
        <v>0</v>
      </c>
      <c r="BG14" s="89">
        <v>0</v>
      </c>
      <c r="BH14" s="89">
        <v>0</v>
      </c>
      <c r="BI14" s="89">
        <v>0</v>
      </c>
      <c r="BJ14" s="89">
        <v>0</v>
      </c>
      <c r="BK14" s="89">
        <v>0</v>
      </c>
      <c r="BL14" s="89">
        <v>0</v>
      </c>
      <c r="BM14" s="89">
        <v>0</v>
      </c>
      <c r="BN14" s="89">
        <v>0</v>
      </c>
      <c r="BO14" s="89">
        <v>0</v>
      </c>
      <c r="BP14" s="89">
        <v>0</v>
      </c>
      <c r="BQ14" s="89">
        <v>0</v>
      </c>
      <c r="BR14" s="89">
        <v>0</v>
      </c>
      <c r="BS14" s="89">
        <v>0</v>
      </c>
      <c r="BT14" s="89">
        <v>0</v>
      </c>
      <c r="BU14" s="89">
        <v>0</v>
      </c>
      <c r="BV14" s="89">
        <v>0</v>
      </c>
      <c r="BW14" s="89">
        <v>0</v>
      </c>
      <c r="BX14" s="89">
        <v>0</v>
      </c>
      <c r="BY14" s="89">
        <v>0</v>
      </c>
      <c r="BZ14" s="89">
        <v>0</v>
      </c>
      <c r="CA14" s="89">
        <v>0</v>
      </c>
      <c r="CB14" s="89">
        <v>0</v>
      </c>
      <c r="CC14" s="89">
        <v>0</v>
      </c>
      <c r="CD14" s="89">
        <v>0</v>
      </c>
      <c r="CE14" s="89">
        <v>0</v>
      </c>
      <c r="CF14" s="89">
        <v>0</v>
      </c>
      <c r="CG14" s="89">
        <v>0</v>
      </c>
      <c r="CH14" s="89">
        <v>0</v>
      </c>
      <c r="CI14" s="89">
        <v>0</v>
      </c>
      <c r="CJ14" s="89">
        <v>0</v>
      </c>
      <c r="CK14" s="89">
        <v>0</v>
      </c>
      <c r="CL14" s="89">
        <v>0</v>
      </c>
      <c r="CM14" s="89">
        <v>0</v>
      </c>
      <c r="CN14" s="89">
        <v>0</v>
      </c>
      <c r="CO14" s="89">
        <v>0</v>
      </c>
      <c r="CP14" s="89">
        <v>0</v>
      </c>
      <c r="CQ14" s="89">
        <v>0</v>
      </c>
      <c r="CR14" s="89">
        <v>0</v>
      </c>
      <c r="CS14" s="89">
        <v>0</v>
      </c>
      <c r="CT14" s="89">
        <v>0</v>
      </c>
      <c r="CU14" s="89">
        <v>0</v>
      </c>
      <c r="CV14" s="89">
        <v>0</v>
      </c>
      <c r="CW14" s="89">
        <v>0</v>
      </c>
      <c r="CX14" s="89">
        <v>0</v>
      </c>
      <c r="CY14" s="89">
        <v>0</v>
      </c>
      <c r="CZ14" s="89">
        <v>0</v>
      </c>
      <c r="DA14" s="89">
        <v>0</v>
      </c>
      <c r="DB14" s="89">
        <v>0</v>
      </c>
      <c r="DC14" s="89">
        <v>0</v>
      </c>
      <c r="DD14" s="89">
        <v>0</v>
      </c>
      <c r="DE14" s="89">
        <v>0</v>
      </c>
      <c r="DF14" s="89">
        <v>0</v>
      </c>
      <c r="DG14" s="89">
        <v>0</v>
      </c>
      <c r="DH14" s="89">
        <v>0</v>
      </c>
      <c r="DI14" s="89">
        <v>0</v>
      </c>
    </row>
    <row r="15" spans="1:113" ht="19.5" customHeight="1">
      <c r="A15" s="87" t="s">
        <v>87</v>
      </c>
      <c r="B15" s="87" t="s">
        <v>88</v>
      </c>
      <c r="C15" s="87" t="s">
        <v>92</v>
      </c>
      <c r="D15" s="87" t="s">
        <v>281</v>
      </c>
      <c r="E15" s="88">
        <f t="shared" si="0"/>
        <v>218.39</v>
      </c>
      <c r="F15" s="88">
        <v>218.39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218.39</v>
      </c>
      <c r="N15" s="88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89">
        <v>0</v>
      </c>
      <c r="AN15" s="89">
        <v>0</v>
      </c>
      <c r="AO15" s="89">
        <v>0</v>
      </c>
      <c r="AP15" s="89">
        <v>0</v>
      </c>
      <c r="AQ15" s="89">
        <v>0</v>
      </c>
      <c r="AR15" s="89">
        <v>0</v>
      </c>
      <c r="AS15" s="89">
        <v>0</v>
      </c>
      <c r="AT15" s="89">
        <v>0</v>
      </c>
      <c r="AU15" s="89">
        <v>0</v>
      </c>
      <c r="AV15" s="89">
        <v>0</v>
      </c>
      <c r="AW15" s="89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9">
        <v>0</v>
      </c>
      <c r="BD15" s="89">
        <v>0</v>
      </c>
      <c r="BE15" s="89">
        <v>0</v>
      </c>
      <c r="BF15" s="89">
        <v>0</v>
      </c>
      <c r="BG15" s="89">
        <v>0</v>
      </c>
      <c r="BH15" s="89">
        <v>0</v>
      </c>
      <c r="BI15" s="89">
        <v>0</v>
      </c>
      <c r="BJ15" s="89">
        <v>0</v>
      </c>
      <c r="BK15" s="89">
        <v>0</v>
      </c>
      <c r="BL15" s="89">
        <v>0</v>
      </c>
      <c r="BM15" s="89">
        <v>0</v>
      </c>
      <c r="BN15" s="89">
        <v>0</v>
      </c>
      <c r="BO15" s="89">
        <v>0</v>
      </c>
      <c r="BP15" s="89">
        <v>0</v>
      </c>
      <c r="BQ15" s="89">
        <v>0</v>
      </c>
      <c r="BR15" s="89">
        <v>0</v>
      </c>
      <c r="BS15" s="89">
        <v>0</v>
      </c>
      <c r="BT15" s="89">
        <v>0</v>
      </c>
      <c r="BU15" s="89">
        <v>0</v>
      </c>
      <c r="BV15" s="89">
        <v>0</v>
      </c>
      <c r="BW15" s="89">
        <v>0</v>
      </c>
      <c r="BX15" s="89">
        <v>0</v>
      </c>
      <c r="BY15" s="89">
        <v>0</v>
      </c>
      <c r="BZ15" s="89">
        <v>0</v>
      </c>
      <c r="CA15" s="89">
        <v>0</v>
      </c>
      <c r="CB15" s="89">
        <v>0</v>
      </c>
      <c r="CC15" s="89">
        <v>0</v>
      </c>
      <c r="CD15" s="89">
        <v>0</v>
      </c>
      <c r="CE15" s="89">
        <v>0</v>
      </c>
      <c r="CF15" s="89">
        <v>0</v>
      </c>
      <c r="CG15" s="89">
        <v>0</v>
      </c>
      <c r="CH15" s="89">
        <v>0</v>
      </c>
      <c r="CI15" s="89">
        <v>0</v>
      </c>
      <c r="CJ15" s="89">
        <v>0</v>
      </c>
      <c r="CK15" s="89">
        <v>0</v>
      </c>
      <c r="CL15" s="89">
        <v>0</v>
      </c>
      <c r="CM15" s="89">
        <v>0</v>
      </c>
      <c r="CN15" s="89">
        <v>0</v>
      </c>
      <c r="CO15" s="89">
        <v>0</v>
      </c>
      <c r="CP15" s="89">
        <v>0</v>
      </c>
      <c r="CQ15" s="89">
        <v>0</v>
      </c>
      <c r="CR15" s="89">
        <v>0</v>
      </c>
      <c r="CS15" s="89">
        <v>0</v>
      </c>
      <c r="CT15" s="89">
        <v>0</v>
      </c>
      <c r="CU15" s="89">
        <v>0</v>
      </c>
      <c r="CV15" s="89">
        <v>0</v>
      </c>
      <c r="CW15" s="89">
        <v>0</v>
      </c>
      <c r="CX15" s="89">
        <v>0</v>
      </c>
      <c r="CY15" s="89">
        <v>0</v>
      </c>
      <c r="CZ15" s="89">
        <v>0</v>
      </c>
      <c r="DA15" s="89">
        <v>0</v>
      </c>
      <c r="DB15" s="89">
        <v>0</v>
      </c>
      <c r="DC15" s="89">
        <v>0</v>
      </c>
      <c r="DD15" s="89">
        <v>0</v>
      </c>
      <c r="DE15" s="89">
        <v>0</v>
      </c>
      <c r="DF15" s="89">
        <v>0</v>
      </c>
      <c r="DG15" s="89">
        <v>0</v>
      </c>
      <c r="DH15" s="89">
        <v>0</v>
      </c>
      <c r="DI15" s="89">
        <v>0</v>
      </c>
    </row>
    <row r="16" spans="1:113" ht="19.5" customHeight="1">
      <c r="A16" s="87" t="s">
        <v>38</v>
      </c>
      <c r="B16" s="87" t="s">
        <v>38</v>
      </c>
      <c r="C16" s="87" t="s">
        <v>38</v>
      </c>
      <c r="D16" s="87" t="s">
        <v>282</v>
      </c>
      <c r="E16" s="88">
        <f t="shared" si="0"/>
        <v>1.31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89">
        <v>0</v>
      </c>
      <c r="AN16" s="89">
        <v>0</v>
      </c>
      <c r="AO16" s="89">
        <v>0</v>
      </c>
      <c r="AP16" s="89">
        <v>0</v>
      </c>
      <c r="AQ16" s="89">
        <v>0</v>
      </c>
      <c r="AR16" s="89">
        <v>0</v>
      </c>
      <c r="AS16" s="89">
        <v>0</v>
      </c>
      <c r="AT16" s="89">
        <v>0</v>
      </c>
      <c r="AU16" s="89">
        <v>0</v>
      </c>
      <c r="AV16" s="89">
        <v>1.31</v>
      </c>
      <c r="AW16" s="89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9">
        <v>0</v>
      </c>
      <c r="BD16" s="89">
        <v>0</v>
      </c>
      <c r="BE16" s="89">
        <v>0</v>
      </c>
      <c r="BF16" s="89">
        <v>0</v>
      </c>
      <c r="BG16" s="89">
        <v>1.31</v>
      </c>
      <c r="BH16" s="89">
        <v>0</v>
      </c>
      <c r="BI16" s="89">
        <v>0</v>
      </c>
      <c r="BJ16" s="89">
        <v>0</v>
      </c>
      <c r="BK16" s="89">
        <v>0</v>
      </c>
      <c r="BL16" s="89">
        <v>0</v>
      </c>
      <c r="BM16" s="89">
        <v>0</v>
      </c>
      <c r="BN16" s="89">
        <v>0</v>
      </c>
      <c r="BO16" s="89">
        <v>0</v>
      </c>
      <c r="BP16" s="89">
        <v>0</v>
      </c>
      <c r="BQ16" s="89">
        <v>0</v>
      </c>
      <c r="BR16" s="89">
        <v>0</v>
      </c>
      <c r="BS16" s="89">
        <v>0</v>
      </c>
      <c r="BT16" s="89">
        <v>0</v>
      </c>
      <c r="BU16" s="89">
        <v>0</v>
      </c>
      <c r="BV16" s="89">
        <v>0</v>
      </c>
      <c r="BW16" s="89">
        <v>0</v>
      </c>
      <c r="BX16" s="89">
        <v>0</v>
      </c>
      <c r="BY16" s="89">
        <v>0</v>
      </c>
      <c r="BZ16" s="89">
        <v>0</v>
      </c>
      <c r="CA16" s="89">
        <v>0</v>
      </c>
      <c r="CB16" s="89">
        <v>0</v>
      </c>
      <c r="CC16" s="89">
        <v>0</v>
      </c>
      <c r="CD16" s="89">
        <v>0</v>
      </c>
      <c r="CE16" s="89">
        <v>0</v>
      </c>
      <c r="CF16" s="89">
        <v>0</v>
      </c>
      <c r="CG16" s="89">
        <v>0</v>
      </c>
      <c r="CH16" s="89">
        <v>0</v>
      </c>
      <c r="CI16" s="89">
        <v>0</v>
      </c>
      <c r="CJ16" s="89">
        <v>0</v>
      </c>
      <c r="CK16" s="89">
        <v>0</v>
      </c>
      <c r="CL16" s="89">
        <v>0</v>
      </c>
      <c r="CM16" s="89">
        <v>0</v>
      </c>
      <c r="CN16" s="89">
        <v>0</v>
      </c>
      <c r="CO16" s="89">
        <v>0</v>
      </c>
      <c r="CP16" s="89">
        <v>0</v>
      </c>
      <c r="CQ16" s="89">
        <v>0</v>
      </c>
      <c r="CR16" s="89">
        <v>0</v>
      </c>
      <c r="CS16" s="89">
        <v>0</v>
      </c>
      <c r="CT16" s="89">
        <v>0</v>
      </c>
      <c r="CU16" s="89">
        <v>0</v>
      </c>
      <c r="CV16" s="89">
        <v>0</v>
      </c>
      <c r="CW16" s="89">
        <v>0</v>
      </c>
      <c r="CX16" s="89">
        <v>0</v>
      </c>
      <c r="CY16" s="89">
        <v>0</v>
      </c>
      <c r="CZ16" s="89">
        <v>0</v>
      </c>
      <c r="DA16" s="89">
        <v>0</v>
      </c>
      <c r="DB16" s="89">
        <v>0</v>
      </c>
      <c r="DC16" s="89">
        <v>0</v>
      </c>
      <c r="DD16" s="89">
        <v>0</v>
      </c>
      <c r="DE16" s="89">
        <v>0</v>
      </c>
      <c r="DF16" s="89">
        <v>0</v>
      </c>
      <c r="DG16" s="89">
        <v>0</v>
      </c>
      <c r="DH16" s="89">
        <v>0</v>
      </c>
      <c r="DI16" s="89">
        <v>0</v>
      </c>
    </row>
    <row r="17" spans="1:113" ht="19.5" customHeight="1">
      <c r="A17" s="87" t="s">
        <v>87</v>
      </c>
      <c r="B17" s="87" t="s">
        <v>94</v>
      </c>
      <c r="C17" s="87" t="s">
        <v>94</v>
      </c>
      <c r="D17" s="87" t="s">
        <v>283</v>
      </c>
      <c r="E17" s="88">
        <f t="shared" si="0"/>
        <v>1.31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89">
        <v>0</v>
      </c>
      <c r="AN17" s="89">
        <v>0</v>
      </c>
      <c r="AO17" s="89">
        <v>0</v>
      </c>
      <c r="AP17" s="89">
        <v>0</v>
      </c>
      <c r="AQ17" s="89">
        <v>0</v>
      </c>
      <c r="AR17" s="89">
        <v>0</v>
      </c>
      <c r="AS17" s="89">
        <v>0</v>
      </c>
      <c r="AT17" s="89">
        <v>0</v>
      </c>
      <c r="AU17" s="89">
        <v>0</v>
      </c>
      <c r="AV17" s="89">
        <v>1.31</v>
      </c>
      <c r="AW17" s="89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9">
        <v>0</v>
      </c>
      <c r="BD17" s="89">
        <v>0</v>
      </c>
      <c r="BE17" s="89">
        <v>0</v>
      </c>
      <c r="BF17" s="89">
        <v>0</v>
      </c>
      <c r="BG17" s="89">
        <v>1.31</v>
      </c>
      <c r="BH17" s="89">
        <v>0</v>
      </c>
      <c r="BI17" s="89">
        <v>0</v>
      </c>
      <c r="BJ17" s="89">
        <v>0</v>
      </c>
      <c r="BK17" s="89">
        <v>0</v>
      </c>
      <c r="BL17" s="89">
        <v>0</v>
      </c>
      <c r="BM17" s="89">
        <v>0</v>
      </c>
      <c r="BN17" s="89">
        <v>0</v>
      </c>
      <c r="BO17" s="89">
        <v>0</v>
      </c>
      <c r="BP17" s="89">
        <v>0</v>
      </c>
      <c r="BQ17" s="89">
        <v>0</v>
      </c>
      <c r="BR17" s="89">
        <v>0</v>
      </c>
      <c r="BS17" s="89">
        <v>0</v>
      </c>
      <c r="BT17" s="89">
        <v>0</v>
      </c>
      <c r="BU17" s="89">
        <v>0</v>
      </c>
      <c r="BV17" s="89">
        <v>0</v>
      </c>
      <c r="BW17" s="89">
        <v>0</v>
      </c>
      <c r="BX17" s="89">
        <v>0</v>
      </c>
      <c r="BY17" s="89">
        <v>0</v>
      </c>
      <c r="BZ17" s="89">
        <v>0</v>
      </c>
      <c r="CA17" s="89">
        <v>0</v>
      </c>
      <c r="CB17" s="89">
        <v>0</v>
      </c>
      <c r="CC17" s="89">
        <v>0</v>
      </c>
      <c r="CD17" s="89">
        <v>0</v>
      </c>
      <c r="CE17" s="89">
        <v>0</v>
      </c>
      <c r="CF17" s="89">
        <v>0</v>
      </c>
      <c r="CG17" s="89">
        <v>0</v>
      </c>
      <c r="CH17" s="89">
        <v>0</v>
      </c>
      <c r="CI17" s="89">
        <v>0</v>
      </c>
      <c r="CJ17" s="89">
        <v>0</v>
      </c>
      <c r="CK17" s="89">
        <v>0</v>
      </c>
      <c r="CL17" s="89">
        <v>0</v>
      </c>
      <c r="CM17" s="89">
        <v>0</v>
      </c>
      <c r="CN17" s="89">
        <v>0</v>
      </c>
      <c r="CO17" s="89">
        <v>0</v>
      </c>
      <c r="CP17" s="89">
        <v>0</v>
      </c>
      <c r="CQ17" s="89">
        <v>0</v>
      </c>
      <c r="CR17" s="89">
        <v>0</v>
      </c>
      <c r="CS17" s="89">
        <v>0</v>
      </c>
      <c r="CT17" s="89">
        <v>0</v>
      </c>
      <c r="CU17" s="89">
        <v>0</v>
      </c>
      <c r="CV17" s="89">
        <v>0</v>
      </c>
      <c r="CW17" s="89">
        <v>0</v>
      </c>
      <c r="CX17" s="89">
        <v>0</v>
      </c>
      <c r="CY17" s="89">
        <v>0</v>
      </c>
      <c r="CZ17" s="89">
        <v>0</v>
      </c>
      <c r="DA17" s="89">
        <v>0</v>
      </c>
      <c r="DB17" s="89">
        <v>0</v>
      </c>
      <c r="DC17" s="89">
        <v>0</v>
      </c>
      <c r="DD17" s="89">
        <v>0</v>
      </c>
      <c r="DE17" s="89">
        <v>0</v>
      </c>
      <c r="DF17" s="89">
        <v>0</v>
      </c>
      <c r="DG17" s="89">
        <v>0</v>
      </c>
      <c r="DH17" s="89">
        <v>0</v>
      </c>
      <c r="DI17" s="89">
        <v>0</v>
      </c>
    </row>
    <row r="18" spans="1:113" ht="19.5" customHeight="1">
      <c r="A18" s="87" t="s">
        <v>38</v>
      </c>
      <c r="B18" s="87" t="s">
        <v>38</v>
      </c>
      <c r="C18" s="87" t="s">
        <v>38</v>
      </c>
      <c r="D18" s="87" t="s">
        <v>284</v>
      </c>
      <c r="E18" s="88">
        <f t="shared" si="0"/>
        <v>74.85</v>
      </c>
      <c r="F18" s="88">
        <v>74.85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74.85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89">
        <v>0</v>
      </c>
      <c r="AQ18" s="89">
        <v>0</v>
      </c>
      <c r="AR18" s="89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9">
        <v>0</v>
      </c>
      <c r="BD18" s="89">
        <v>0</v>
      </c>
      <c r="BE18" s="89">
        <v>0</v>
      </c>
      <c r="BF18" s="89">
        <v>0</v>
      </c>
      <c r="BG18" s="89">
        <v>0</v>
      </c>
      <c r="BH18" s="89">
        <v>0</v>
      </c>
      <c r="BI18" s="89">
        <v>0</v>
      </c>
      <c r="BJ18" s="89">
        <v>0</v>
      </c>
      <c r="BK18" s="89">
        <v>0</v>
      </c>
      <c r="BL18" s="89">
        <v>0</v>
      </c>
      <c r="BM18" s="89">
        <v>0</v>
      </c>
      <c r="BN18" s="89">
        <v>0</v>
      </c>
      <c r="BO18" s="89">
        <v>0</v>
      </c>
      <c r="BP18" s="89">
        <v>0</v>
      </c>
      <c r="BQ18" s="89">
        <v>0</v>
      </c>
      <c r="BR18" s="89">
        <v>0</v>
      </c>
      <c r="BS18" s="89">
        <v>0</v>
      </c>
      <c r="BT18" s="89">
        <v>0</v>
      </c>
      <c r="BU18" s="89">
        <v>0</v>
      </c>
      <c r="BV18" s="89">
        <v>0</v>
      </c>
      <c r="BW18" s="89">
        <v>0</v>
      </c>
      <c r="BX18" s="89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89">
        <v>0</v>
      </c>
      <c r="CG18" s="89">
        <v>0</v>
      </c>
      <c r="CH18" s="89">
        <v>0</v>
      </c>
      <c r="CI18" s="89">
        <v>0</v>
      </c>
      <c r="CJ18" s="89">
        <v>0</v>
      </c>
      <c r="CK18" s="89">
        <v>0</v>
      </c>
      <c r="CL18" s="89">
        <v>0</v>
      </c>
      <c r="CM18" s="89">
        <v>0</v>
      </c>
      <c r="CN18" s="89">
        <v>0</v>
      </c>
      <c r="CO18" s="89">
        <v>0</v>
      </c>
      <c r="CP18" s="89">
        <v>0</v>
      </c>
      <c r="CQ18" s="89">
        <v>0</v>
      </c>
      <c r="CR18" s="89">
        <v>0</v>
      </c>
      <c r="CS18" s="89">
        <v>0</v>
      </c>
      <c r="CT18" s="89">
        <v>0</v>
      </c>
      <c r="CU18" s="89">
        <v>0</v>
      </c>
      <c r="CV18" s="89">
        <v>0</v>
      </c>
      <c r="CW18" s="89">
        <v>0</v>
      </c>
      <c r="CX18" s="89">
        <v>0</v>
      </c>
      <c r="CY18" s="89">
        <v>0</v>
      </c>
      <c r="CZ18" s="89">
        <v>0</v>
      </c>
      <c r="DA18" s="89">
        <v>0</v>
      </c>
      <c r="DB18" s="89">
        <v>0</v>
      </c>
      <c r="DC18" s="89">
        <v>0</v>
      </c>
      <c r="DD18" s="89">
        <v>0</v>
      </c>
      <c r="DE18" s="89">
        <v>0</v>
      </c>
      <c r="DF18" s="89">
        <v>0</v>
      </c>
      <c r="DG18" s="89">
        <v>0</v>
      </c>
      <c r="DH18" s="89">
        <v>0</v>
      </c>
      <c r="DI18" s="89">
        <v>0</v>
      </c>
    </row>
    <row r="19" spans="1:113" ht="19.5" customHeight="1">
      <c r="A19" s="87" t="s">
        <v>38</v>
      </c>
      <c r="B19" s="87" t="s">
        <v>38</v>
      </c>
      <c r="C19" s="87" t="s">
        <v>38</v>
      </c>
      <c r="D19" s="87" t="s">
        <v>285</v>
      </c>
      <c r="E19" s="88">
        <f t="shared" si="0"/>
        <v>74.85</v>
      </c>
      <c r="F19" s="88">
        <v>74.85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74.85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89">
        <v>0</v>
      </c>
      <c r="AN19" s="89">
        <v>0</v>
      </c>
      <c r="AO19" s="89">
        <v>0</v>
      </c>
      <c r="AP19" s="89">
        <v>0</v>
      </c>
      <c r="AQ19" s="89">
        <v>0</v>
      </c>
      <c r="AR19" s="89">
        <v>0</v>
      </c>
      <c r="AS19" s="89">
        <v>0</v>
      </c>
      <c r="AT19" s="89">
        <v>0</v>
      </c>
      <c r="AU19" s="89">
        <v>0</v>
      </c>
      <c r="AV19" s="89">
        <v>0</v>
      </c>
      <c r="AW19" s="89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9">
        <v>0</v>
      </c>
      <c r="BD19" s="89">
        <v>0</v>
      </c>
      <c r="BE19" s="89">
        <v>0</v>
      </c>
      <c r="BF19" s="89">
        <v>0</v>
      </c>
      <c r="BG19" s="89">
        <v>0</v>
      </c>
      <c r="BH19" s="89">
        <v>0</v>
      </c>
      <c r="BI19" s="89">
        <v>0</v>
      </c>
      <c r="BJ19" s="89">
        <v>0</v>
      </c>
      <c r="BK19" s="89">
        <v>0</v>
      </c>
      <c r="BL19" s="89">
        <v>0</v>
      </c>
      <c r="BM19" s="89">
        <v>0</v>
      </c>
      <c r="BN19" s="89">
        <v>0</v>
      </c>
      <c r="BO19" s="89">
        <v>0</v>
      </c>
      <c r="BP19" s="89">
        <v>0</v>
      </c>
      <c r="BQ19" s="89">
        <v>0</v>
      </c>
      <c r="BR19" s="89">
        <v>0</v>
      </c>
      <c r="BS19" s="89">
        <v>0</v>
      </c>
      <c r="BT19" s="89">
        <v>0</v>
      </c>
      <c r="BU19" s="89">
        <v>0</v>
      </c>
      <c r="BV19" s="89">
        <v>0</v>
      </c>
      <c r="BW19" s="89">
        <v>0</v>
      </c>
      <c r="BX19" s="89">
        <v>0</v>
      </c>
      <c r="BY19" s="89">
        <v>0</v>
      </c>
      <c r="BZ19" s="89">
        <v>0</v>
      </c>
      <c r="CA19" s="89">
        <v>0</v>
      </c>
      <c r="CB19" s="89">
        <v>0</v>
      </c>
      <c r="CC19" s="89">
        <v>0</v>
      </c>
      <c r="CD19" s="89">
        <v>0</v>
      </c>
      <c r="CE19" s="89">
        <v>0</v>
      </c>
      <c r="CF19" s="89">
        <v>0</v>
      </c>
      <c r="CG19" s="89">
        <v>0</v>
      </c>
      <c r="CH19" s="89">
        <v>0</v>
      </c>
      <c r="CI19" s="89">
        <v>0</v>
      </c>
      <c r="CJ19" s="89">
        <v>0</v>
      </c>
      <c r="CK19" s="89">
        <v>0</v>
      </c>
      <c r="CL19" s="89">
        <v>0</v>
      </c>
      <c r="CM19" s="89">
        <v>0</v>
      </c>
      <c r="CN19" s="89">
        <v>0</v>
      </c>
      <c r="CO19" s="89">
        <v>0</v>
      </c>
      <c r="CP19" s="89">
        <v>0</v>
      </c>
      <c r="CQ19" s="89">
        <v>0</v>
      </c>
      <c r="CR19" s="89">
        <v>0</v>
      </c>
      <c r="CS19" s="89">
        <v>0</v>
      </c>
      <c r="CT19" s="89">
        <v>0</v>
      </c>
      <c r="CU19" s="89">
        <v>0</v>
      </c>
      <c r="CV19" s="89">
        <v>0</v>
      </c>
      <c r="CW19" s="89">
        <v>0</v>
      </c>
      <c r="CX19" s="89">
        <v>0</v>
      </c>
      <c r="CY19" s="89">
        <v>0</v>
      </c>
      <c r="CZ19" s="89">
        <v>0</v>
      </c>
      <c r="DA19" s="89">
        <v>0</v>
      </c>
      <c r="DB19" s="89">
        <v>0</v>
      </c>
      <c r="DC19" s="89">
        <v>0</v>
      </c>
      <c r="DD19" s="89">
        <v>0</v>
      </c>
      <c r="DE19" s="89">
        <v>0</v>
      </c>
      <c r="DF19" s="89">
        <v>0</v>
      </c>
      <c r="DG19" s="89">
        <v>0</v>
      </c>
      <c r="DH19" s="89">
        <v>0</v>
      </c>
      <c r="DI19" s="89">
        <v>0</v>
      </c>
    </row>
    <row r="20" spans="1:113" ht="19.5" customHeight="1">
      <c r="A20" s="87" t="s">
        <v>96</v>
      </c>
      <c r="B20" s="87" t="s">
        <v>97</v>
      </c>
      <c r="C20" s="87" t="s">
        <v>89</v>
      </c>
      <c r="D20" s="87" t="s">
        <v>286</v>
      </c>
      <c r="E20" s="88">
        <f t="shared" si="0"/>
        <v>74.85</v>
      </c>
      <c r="F20" s="88">
        <v>74.85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74.85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  <c r="AQ20" s="89">
        <v>0</v>
      </c>
      <c r="AR20" s="89">
        <v>0</v>
      </c>
      <c r="AS20" s="89">
        <v>0</v>
      </c>
      <c r="AT20" s="89">
        <v>0</v>
      </c>
      <c r="AU20" s="89">
        <v>0</v>
      </c>
      <c r="AV20" s="89">
        <v>0</v>
      </c>
      <c r="AW20" s="89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9">
        <v>0</v>
      </c>
      <c r="BD20" s="89">
        <v>0</v>
      </c>
      <c r="BE20" s="89">
        <v>0</v>
      </c>
      <c r="BF20" s="89">
        <v>0</v>
      </c>
      <c r="BG20" s="89">
        <v>0</v>
      </c>
      <c r="BH20" s="89">
        <v>0</v>
      </c>
      <c r="BI20" s="89">
        <v>0</v>
      </c>
      <c r="BJ20" s="89">
        <v>0</v>
      </c>
      <c r="BK20" s="89">
        <v>0</v>
      </c>
      <c r="BL20" s="89">
        <v>0</v>
      </c>
      <c r="BM20" s="89">
        <v>0</v>
      </c>
      <c r="BN20" s="89">
        <v>0</v>
      </c>
      <c r="BO20" s="89">
        <v>0</v>
      </c>
      <c r="BP20" s="89">
        <v>0</v>
      </c>
      <c r="BQ20" s="89">
        <v>0</v>
      </c>
      <c r="BR20" s="89">
        <v>0</v>
      </c>
      <c r="BS20" s="89">
        <v>0</v>
      </c>
      <c r="BT20" s="89">
        <v>0</v>
      </c>
      <c r="BU20" s="89">
        <v>0</v>
      </c>
      <c r="BV20" s="89">
        <v>0</v>
      </c>
      <c r="BW20" s="89">
        <v>0</v>
      </c>
      <c r="BX20" s="89">
        <v>0</v>
      </c>
      <c r="BY20" s="89">
        <v>0</v>
      </c>
      <c r="BZ20" s="89">
        <v>0</v>
      </c>
      <c r="CA20" s="89">
        <v>0</v>
      </c>
      <c r="CB20" s="89">
        <v>0</v>
      </c>
      <c r="CC20" s="89">
        <v>0</v>
      </c>
      <c r="CD20" s="89">
        <v>0</v>
      </c>
      <c r="CE20" s="89">
        <v>0</v>
      </c>
      <c r="CF20" s="89">
        <v>0</v>
      </c>
      <c r="CG20" s="89">
        <v>0</v>
      </c>
      <c r="CH20" s="89">
        <v>0</v>
      </c>
      <c r="CI20" s="89">
        <v>0</v>
      </c>
      <c r="CJ20" s="89">
        <v>0</v>
      </c>
      <c r="CK20" s="89">
        <v>0</v>
      </c>
      <c r="CL20" s="89">
        <v>0</v>
      </c>
      <c r="CM20" s="89">
        <v>0</v>
      </c>
      <c r="CN20" s="89">
        <v>0</v>
      </c>
      <c r="CO20" s="89">
        <v>0</v>
      </c>
      <c r="CP20" s="89">
        <v>0</v>
      </c>
      <c r="CQ20" s="89">
        <v>0</v>
      </c>
      <c r="CR20" s="89">
        <v>0</v>
      </c>
      <c r="CS20" s="89">
        <v>0</v>
      </c>
      <c r="CT20" s="89">
        <v>0</v>
      </c>
      <c r="CU20" s="89">
        <v>0</v>
      </c>
      <c r="CV20" s="89">
        <v>0</v>
      </c>
      <c r="CW20" s="89">
        <v>0</v>
      </c>
      <c r="CX20" s="89">
        <v>0</v>
      </c>
      <c r="CY20" s="89">
        <v>0</v>
      </c>
      <c r="CZ20" s="89">
        <v>0</v>
      </c>
      <c r="DA20" s="89">
        <v>0</v>
      </c>
      <c r="DB20" s="89">
        <v>0</v>
      </c>
      <c r="DC20" s="89">
        <v>0</v>
      </c>
      <c r="DD20" s="89">
        <v>0</v>
      </c>
      <c r="DE20" s="89">
        <v>0</v>
      </c>
      <c r="DF20" s="89">
        <v>0</v>
      </c>
      <c r="DG20" s="89">
        <v>0</v>
      </c>
      <c r="DH20" s="89">
        <v>0</v>
      </c>
      <c r="DI20" s="89">
        <v>0</v>
      </c>
    </row>
    <row r="21" spans="1:113" ht="19.5" customHeight="1">
      <c r="A21" s="87" t="s">
        <v>38</v>
      </c>
      <c r="B21" s="87" t="s">
        <v>38</v>
      </c>
      <c r="C21" s="87" t="s">
        <v>38</v>
      </c>
      <c r="D21" s="87" t="s">
        <v>287</v>
      </c>
      <c r="E21" s="88">
        <f t="shared" si="0"/>
        <v>3109.3</v>
      </c>
      <c r="F21" s="88">
        <v>2815.57</v>
      </c>
      <c r="G21" s="88">
        <v>1523</v>
      </c>
      <c r="H21" s="88">
        <v>44.25</v>
      </c>
      <c r="I21" s="88">
        <v>0</v>
      </c>
      <c r="J21" s="88">
        <v>0</v>
      </c>
      <c r="K21" s="88">
        <v>1234.57</v>
      </c>
      <c r="L21" s="88">
        <v>0</v>
      </c>
      <c r="M21" s="88">
        <v>0</v>
      </c>
      <c r="N21" s="88">
        <v>0</v>
      </c>
      <c r="O21" s="89">
        <v>0</v>
      </c>
      <c r="P21" s="89">
        <v>13.75</v>
      </c>
      <c r="Q21" s="89">
        <v>0</v>
      </c>
      <c r="R21" s="89">
        <v>0</v>
      </c>
      <c r="S21" s="89">
        <v>0</v>
      </c>
      <c r="T21" s="89">
        <v>148.87</v>
      </c>
      <c r="U21" s="89">
        <v>8</v>
      </c>
      <c r="V21" s="89">
        <v>0</v>
      </c>
      <c r="W21" s="89">
        <v>5</v>
      </c>
      <c r="X21" s="89">
        <v>0</v>
      </c>
      <c r="Y21" s="89">
        <v>2</v>
      </c>
      <c r="Z21" s="89">
        <v>5</v>
      </c>
      <c r="AA21" s="89">
        <v>5</v>
      </c>
      <c r="AB21" s="89">
        <v>0</v>
      </c>
      <c r="AC21" s="89">
        <v>0</v>
      </c>
      <c r="AD21" s="89">
        <v>14.5</v>
      </c>
      <c r="AE21" s="89">
        <v>0</v>
      </c>
      <c r="AF21" s="89">
        <v>9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46.68</v>
      </c>
      <c r="AQ21" s="89">
        <v>45.69</v>
      </c>
      <c r="AR21" s="89">
        <v>0</v>
      </c>
      <c r="AS21" s="89">
        <v>0</v>
      </c>
      <c r="AT21" s="89">
        <v>0</v>
      </c>
      <c r="AU21" s="89">
        <v>8</v>
      </c>
      <c r="AV21" s="89">
        <v>14.86</v>
      </c>
      <c r="AW21" s="89">
        <v>0</v>
      </c>
      <c r="AX21" s="89">
        <v>0</v>
      </c>
      <c r="AY21" s="89">
        <v>0</v>
      </c>
      <c r="AZ21" s="89">
        <v>0</v>
      </c>
      <c r="BA21" s="89">
        <v>0</v>
      </c>
      <c r="BB21" s="89">
        <v>0</v>
      </c>
      <c r="BC21" s="89">
        <v>0</v>
      </c>
      <c r="BD21" s="89">
        <v>0</v>
      </c>
      <c r="BE21" s="89">
        <v>0.86</v>
      </c>
      <c r="BF21" s="89">
        <v>0</v>
      </c>
      <c r="BG21" s="89">
        <v>14</v>
      </c>
      <c r="BH21" s="89">
        <v>0</v>
      </c>
      <c r="BI21" s="89">
        <v>0</v>
      </c>
      <c r="BJ21" s="89">
        <v>0</v>
      </c>
      <c r="BK21" s="89">
        <v>0</v>
      </c>
      <c r="BL21" s="89">
        <v>0</v>
      </c>
      <c r="BM21" s="89">
        <v>0</v>
      </c>
      <c r="BN21" s="89">
        <v>0</v>
      </c>
      <c r="BO21" s="89">
        <v>0</v>
      </c>
      <c r="BP21" s="89">
        <v>0</v>
      </c>
      <c r="BQ21" s="89">
        <v>0</v>
      </c>
      <c r="BR21" s="89">
        <v>0</v>
      </c>
      <c r="BS21" s="89">
        <v>0</v>
      </c>
      <c r="BT21" s="89">
        <v>0</v>
      </c>
      <c r="BU21" s="89">
        <v>0</v>
      </c>
      <c r="BV21" s="89">
        <v>0</v>
      </c>
      <c r="BW21" s="89">
        <v>0</v>
      </c>
      <c r="BX21" s="89">
        <v>0</v>
      </c>
      <c r="BY21" s="89">
        <v>0</v>
      </c>
      <c r="BZ21" s="89">
        <v>130</v>
      </c>
      <c r="CA21" s="89">
        <v>0</v>
      </c>
      <c r="CB21" s="89">
        <v>0</v>
      </c>
      <c r="CC21" s="89">
        <v>130</v>
      </c>
      <c r="CD21" s="89">
        <v>0</v>
      </c>
      <c r="CE21" s="89">
        <v>0</v>
      </c>
      <c r="CF21" s="89">
        <v>0</v>
      </c>
      <c r="CG21" s="89">
        <v>0</v>
      </c>
      <c r="CH21" s="89">
        <v>0</v>
      </c>
      <c r="CI21" s="89">
        <v>0</v>
      </c>
      <c r="CJ21" s="89">
        <v>0</v>
      </c>
      <c r="CK21" s="89">
        <v>0</v>
      </c>
      <c r="CL21" s="89">
        <v>0</v>
      </c>
      <c r="CM21" s="89">
        <v>0</v>
      </c>
      <c r="CN21" s="89">
        <v>0</v>
      </c>
      <c r="CO21" s="89">
        <v>0</v>
      </c>
      <c r="CP21" s="89">
        <v>0</v>
      </c>
      <c r="CQ21" s="89">
        <v>0</v>
      </c>
      <c r="CR21" s="89">
        <v>0</v>
      </c>
      <c r="CS21" s="89">
        <v>0</v>
      </c>
      <c r="CT21" s="89">
        <v>0</v>
      </c>
      <c r="CU21" s="89">
        <v>0</v>
      </c>
      <c r="CV21" s="89">
        <v>0</v>
      </c>
      <c r="CW21" s="89">
        <v>0</v>
      </c>
      <c r="CX21" s="89">
        <v>0</v>
      </c>
      <c r="CY21" s="89">
        <v>0</v>
      </c>
      <c r="CZ21" s="89">
        <v>0</v>
      </c>
      <c r="DA21" s="89">
        <v>0</v>
      </c>
      <c r="DB21" s="89">
        <v>0</v>
      </c>
      <c r="DC21" s="89">
        <v>0</v>
      </c>
      <c r="DD21" s="89">
        <v>0</v>
      </c>
      <c r="DE21" s="89">
        <v>0</v>
      </c>
      <c r="DF21" s="89">
        <v>0</v>
      </c>
      <c r="DG21" s="89">
        <v>0</v>
      </c>
      <c r="DH21" s="89">
        <v>0</v>
      </c>
      <c r="DI21" s="89">
        <v>0</v>
      </c>
    </row>
    <row r="22" spans="1:113" ht="19.5" customHeight="1">
      <c r="A22" s="87" t="s">
        <v>38</v>
      </c>
      <c r="B22" s="87" t="s">
        <v>38</v>
      </c>
      <c r="C22" s="87" t="s">
        <v>38</v>
      </c>
      <c r="D22" s="87" t="s">
        <v>288</v>
      </c>
      <c r="E22" s="88">
        <f t="shared" si="0"/>
        <v>3109.3</v>
      </c>
      <c r="F22" s="88">
        <v>2815.57</v>
      </c>
      <c r="G22" s="88">
        <v>1523</v>
      </c>
      <c r="H22" s="88">
        <v>44.25</v>
      </c>
      <c r="I22" s="88">
        <v>0</v>
      </c>
      <c r="J22" s="88">
        <v>0</v>
      </c>
      <c r="K22" s="88">
        <v>1234.57</v>
      </c>
      <c r="L22" s="88">
        <v>0</v>
      </c>
      <c r="M22" s="88">
        <v>0</v>
      </c>
      <c r="N22" s="88">
        <v>0</v>
      </c>
      <c r="O22" s="89">
        <v>0</v>
      </c>
      <c r="P22" s="89">
        <v>13.75</v>
      </c>
      <c r="Q22" s="89">
        <v>0</v>
      </c>
      <c r="R22" s="89">
        <v>0</v>
      </c>
      <c r="S22" s="89">
        <v>0</v>
      </c>
      <c r="T22" s="89">
        <v>148.87</v>
      </c>
      <c r="U22" s="89">
        <v>8</v>
      </c>
      <c r="V22" s="89">
        <v>0</v>
      </c>
      <c r="W22" s="89">
        <v>5</v>
      </c>
      <c r="X22" s="89">
        <v>0</v>
      </c>
      <c r="Y22" s="89">
        <v>2</v>
      </c>
      <c r="Z22" s="89">
        <v>5</v>
      </c>
      <c r="AA22" s="89">
        <v>5</v>
      </c>
      <c r="AB22" s="89">
        <v>0</v>
      </c>
      <c r="AC22" s="89">
        <v>0</v>
      </c>
      <c r="AD22" s="89">
        <v>14.5</v>
      </c>
      <c r="AE22" s="89">
        <v>0</v>
      </c>
      <c r="AF22" s="89">
        <v>9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46.68</v>
      </c>
      <c r="AQ22" s="89">
        <v>45.69</v>
      </c>
      <c r="AR22" s="89">
        <v>0</v>
      </c>
      <c r="AS22" s="89">
        <v>0</v>
      </c>
      <c r="AT22" s="89">
        <v>0</v>
      </c>
      <c r="AU22" s="89">
        <v>8</v>
      </c>
      <c r="AV22" s="89">
        <v>14.86</v>
      </c>
      <c r="AW22" s="89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0.86</v>
      </c>
      <c r="BF22" s="89">
        <v>0</v>
      </c>
      <c r="BG22" s="89">
        <v>14</v>
      </c>
      <c r="BH22" s="89">
        <v>0</v>
      </c>
      <c r="BI22" s="89">
        <v>0</v>
      </c>
      <c r="BJ22" s="89">
        <v>0</v>
      </c>
      <c r="BK22" s="89">
        <v>0</v>
      </c>
      <c r="BL22" s="89">
        <v>0</v>
      </c>
      <c r="BM22" s="89">
        <v>0</v>
      </c>
      <c r="BN22" s="89">
        <v>0</v>
      </c>
      <c r="BO22" s="89">
        <v>0</v>
      </c>
      <c r="BP22" s="89">
        <v>0</v>
      </c>
      <c r="BQ22" s="89">
        <v>0</v>
      </c>
      <c r="BR22" s="89">
        <v>0</v>
      </c>
      <c r="BS22" s="89">
        <v>0</v>
      </c>
      <c r="BT22" s="89">
        <v>0</v>
      </c>
      <c r="BU22" s="89">
        <v>0</v>
      </c>
      <c r="BV22" s="89">
        <v>0</v>
      </c>
      <c r="BW22" s="89">
        <v>0</v>
      </c>
      <c r="BX22" s="89">
        <v>0</v>
      </c>
      <c r="BY22" s="89">
        <v>0</v>
      </c>
      <c r="BZ22" s="89">
        <v>130</v>
      </c>
      <c r="CA22" s="89">
        <v>0</v>
      </c>
      <c r="CB22" s="89">
        <v>0</v>
      </c>
      <c r="CC22" s="89">
        <v>130</v>
      </c>
      <c r="CD22" s="89">
        <v>0</v>
      </c>
      <c r="CE22" s="89">
        <v>0</v>
      </c>
      <c r="CF22" s="89">
        <v>0</v>
      </c>
      <c r="CG22" s="89">
        <v>0</v>
      </c>
      <c r="CH22" s="89">
        <v>0</v>
      </c>
      <c r="CI22" s="89">
        <v>0</v>
      </c>
      <c r="CJ22" s="89">
        <v>0</v>
      </c>
      <c r="CK22" s="89">
        <v>0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0</v>
      </c>
      <c r="CR22" s="89">
        <v>0</v>
      </c>
      <c r="CS22" s="89">
        <v>0</v>
      </c>
      <c r="CT22" s="89">
        <v>0</v>
      </c>
      <c r="CU22" s="89">
        <v>0</v>
      </c>
      <c r="CV22" s="89">
        <v>0</v>
      </c>
      <c r="CW22" s="89">
        <v>0</v>
      </c>
      <c r="CX22" s="89">
        <v>0</v>
      </c>
      <c r="CY22" s="89">
        <v>0</v>
      </c>
      <c r="CZ22" s="89">
        <v>0</v>
      </c>
      <c r="DA22" s="89">
        <v>0</v>
      </c>
      <c r="DB22" s="89">
        <v>0</v>
      </c>
      <c r="DC22" s="89">
        <v>0</v>
      </c>
      <c r="DD22" s="89">
        <v>0</v>
      </c>
      <c r="DE22" s="89">
        <v>0</v>
      </c>
      <c r="DF22" s="89">
        <v>0</v>
      </c>
      <c r="DG22" s="89">
        <v>0</v>
      </c>
      <c r="DH22" s="89">
        <v>0</v>
      </c>
      <c r="DI22" s="89">
        <v>0</v>
      </c>
    </row>
    <row r="23" spans="1:113" ht="19.5" customHeight="1">
      <c r="A23" s="87" t="s">
        <v>99</v>
      </c>
      <c r="B23" s="87" t="s">
        <v>100</v>
      </c>
      <c r="C23" s="87" t="s">
        <v>94</v>
      </c>
      <c r="D23" s="87" t="s">
        <v>289</v>
      </c>
      <c r="E23" s="88">
        <f t="shared" si="0"/>
        <v>3109.3</v>
      </c>
      <c r="F23" s="88">
        <v>2815.57</v>
      </c>
      <c r="G23" s="88">
        <v>1523</v>
      </c>
      <c r="H23" s="88">
        <v>44.25</v>
      </c>
      <c r="I23" s="88">
        <v>0</v>
      </c>
      <c r="J23" s="88">
        <v>0</v>
      </c>
      <c r="K23" s="88">
        <v>1234.57</v>
      </c>
      <c r="L23" s="88">
        <v>0</v>
      </c>
      <c r="M23" s="88">
        <v>0</v>
      </c>
      <c r="N23" s="88">
        <v>0</v>
      </c>
      <c r="O23" s="89">
        <v>0</v>
      </c>
      <c r="P23" s="89">
        <v>13.75</v>
      </c>
      <c r="Q23" s="89">
        <v>0</v>
      </c>
      <c r="R23" s="89">
        <v>0</v>
      </c>
      <c r="S23" s="89">
        <v>0</v>
      </c>
      <c r="T23" s="89">
        <v>148.87</v>
      </c>
      <c r="U23" s="89">
        <v>8</v>
      </c>
      <c r="V23" s="89">
        <v>0</v>
      </c>
      <c r="W23" s="89">
        <v>5</v>
      </c>
      <c r="X23" s="89">
        <v>0</v>
      </c>
      <c r="Y23" s="89">
        <v>2</v>
      </c>
      <c r="Z23" s="89">
        <v>5</v>
      </c>
      <c r="AA23" s="89">
        <v>5</v>
      </c>
      <c r="AB23" s="89">
        <v>0</v>
      </c>
      <c r="AC23" s="89">
        <v>0</v>
      </c>
      <c r="AD23" s="89">
        <v>14.5</v>
      </c>
      <c r="AE23" s="89">
        <v>0</v>
      </c>
      <c r="AF23" s="89">
        <v>9</v>
      </c>
      <c r="AG23" s="89">
        <v>0</v>
      </c>
      <c r="AH23" s="89">
        <v>0</v>
      </c>
      <c r="AI23" s="89">
        <v>0</v>
      </c>
      <c r="AJ23" s="89">
        <v>0</v>
      </c>
      <c r="AK23" s="89">
        <v>0</v>
      </c>
      <c r="AL23" s="89">
        <v>0</v>
      </c>
      <c r="AM23" s="89">
        <v>0</v>
      </c>
      <c r="AN23" s="89">
        <v>0</v>
      </c>
      <c r="AO23" s="89">
        <v>0</v>
      </c>
      <c r="AP23" s="89">
        <v>46.68</v>
      </c>
      <c r="AQ23" s="89">
        <v>45.69</v>
      </c>
      <c r="AR23" s="89">
        <v>0</v>
      </c>
      <c r="AS23" s="89">
        <v>0</v>
      </c>
      <c r="AT23" s="89">
        <v>0</v>
      </c>
      <c r="AU23" s="89">
        <v>8</v>
      </c>
      <c r="AV23" s="89">
        <v>14.86</v>
      </c>
      <c r="AW23" s="89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9">
        <v>0</v>
      </c>
      <c r="BD23" s="89">
        <v>0</v>
      </c>
      <c r="BE23" s="89">
        <v>0.86</v>
      </c>
      <c r="BF23" s="89">
        <v>0</v>
      </c>
      <c r="BG23" s="89">
        <v>14</v>
      </c>
      <c r="BH23" s="89">
        <v>0</v>
      </c>
      <c r="BI23" s="89">
        <v>0</v>
      </c>
      <c r="BJ23" s="89">
        <v>0</v>
      </c>
      <c r="BK23" s="89">
        <v>0</v>
      </c>
      <c r="BL23" s="89">
        <v>0</v>
      </c>
      <c r="BM23" s="89">
        <v>0</v>
      </c>
      <c r="BN23" s="89">
        <v>0</v>
      </c>
      <c r="BO23" s="89">
        <v>0</v>
      </c>
      <c r="BP23" s="89">
        <v>0</v>
      </c>
      <c r="BQ23" s="89">
        <v>0</v>
      </c>
      <c r="BR23" s="89">
        <v>0</v>
      </c>
      <c r="BS23" s="89">
        <v>0</v>
      </c>
      <c r="BT23" s="89">
        <v>0</v>
      </c>
      <c r="BU23" s="89">
        <v>0</v>
      </c>
      <c r="BV23" s="89">
        <v>0</v>
      </c>
      <c r="BW23" s="89">
        <v>0</v>
      </c>
      <c r="BX23" s="89">
        <v>0</v>
      </c>
      <c r="BY23" s="89">
        <v>0</v>
      </c>
      <c r="BZ23" s="89">
        <v>130</v>
      </c>
      <c r="CA23" s="89">
        <v>0</v>
      </c>
      <c r="CB23" s="89">
        <v>0</v>
      </c>
      <c r="CC23" s="89">
        <v>130</v>
      </c>
      <c r="CD23" s="89">
        <v>0</v>
      </c>
      <c r="CE23" s="89">
        <v>0</v>
      </c>
      <c r="CF23" s="89">
        <v>0</v>
      </c>
      <c r="CG23" s="89">
        <v>0</v>
      </c>
      <c r="CH23" s="89">
        <v>0</v>
      </c>
      <c r="CI23" s="89">
        <v>0</v>
      </c>
      <c r="CJ23" s="89">
        <v>0</v>
      </c>
      <c r="CK23" s="89">
        <v>0</v>
      </c>
      <c r="CL23" s="89">
        <v>0</v>
      </c>
      <c r="CM23" s="89">
        <v>0</v>
      </c>
      <c r="CN23" s="89">
        <v>0</v>
      </c>
      <c r="CO23" s="89">
        <v>0</v>
      </c>
      <c r="CP23" s="89">
        <v>0</v>
      </c>
      <c r="CQ23" s="89">
        <v>0</v>
      </c>
      <c r="CR23" s="89">
        <v>0</v>
      </c>
      <c r="CS23" s="89">
        <v>0</v>
      </c>
      <c r="CT23" s="89">
        <v>0</v>
      </c>
      <c r="CU23" s="89">
        <v>0</v>
      </c>
      <c r="CV23" s="89">
        <v>0</v>
      </c>
      <c r="CW23" s="89">
        <v>0</v>
      </c>
      <c r="CX23" s="89">
        <v>0</v>
      </c>
      <c r="CY23" s="89">
        <v>0</v>
      </c>
      <c r="CZ23" s="89">
        <v>0</v>
      </c>
      <c r="DA23" s="89">
        <v>0</v>
      </c>
      <c r="DB23" s="89">
        <v>0</v>
      </c>
      <c r="DC23" s="89">
        <v>0</v>
      </c>
      <c r="DD23" s="89">
        <v>0</v>
      </c>
      <c r="DE23" s="89">
        <v>0</v>
      </c>
      <c r="DF23" s="89">
        <v>0</v>
      </c>
      <c r="DG23" s="89">
        <v>0</v>
      </c>
      <c r="DH23" s="89">
        <v>0</v>
      </c>
      <c r="DI23" s="89">
        <v>0</v>
      </c>
    </row>
    <row r="24" spans="1:113" ht="19.5" customHeight="1">
      <c r="A24" s="87" t="s">
        <v>38</v>
      </c>
      <c r="B24" s="87" t="s">
        <v>38</v>
      </c>
      <c r="C24" s="87" t="s">
        <v>38</v>
      </c>
      <c r="D24" s="87" t="s">
        <v>290</v>
      </c>
      <c r="E24" s="88">
        <f t="shared" si="0"/>
        <v>336.67</v>
      </c>
      <c r="F24" s="88">
        <v>336.67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9">
        <v>0</v>
      </c>
      <c r="P24" s="89">
        <v>0</v>
      </c>
      <c r="Q24" s="89">
        <v>336.67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89">
        <v>0</v>
      </c>
      <c r="AB24" s="89">
        <v>0</v>
      </c>
      <c r="AC24" s="89">
        <v>0</v>
      </c>
      <c r="AD24" s="89">
        <v>0</v>
      </c>
      <c r="AE24" s="89">
        <v>0</v>
      </c>
      <c r="AF24" s="89">
        <v>0</v>
      </c>
      <c r="AG24" s="89">
        <v>0</v>
      </c>
      <c r="AH24" s="89">
        <v>0</v>
      </c>
      <c r="AI24" s="89">
        <v>0</v>
      </c>
      <c r="AJ24" s="89">
        <v>0</v>
      </c>
      <c r="AK24" s="89">
        <v>0</v>
      </c>
      <c r="AL24" s="89">
        <v>0</v>
      </c>
      <c r="AM24" s="89">
        <v>0</v>
      </c>
      <c r="AN24" s="89">
        <v>0</v>
      </c>
      <c r="AO24" s="89">
        <v>0</v>
      </c>
      <c r="AP24" s="89">
        <v>0</v>
      </c>
      <c r="AQ24" s="89">
        <v>0</v>
      </c>
      <c r="AR24" s="89">
        <v>0</v>
      </c>
      <c r="AS24" s="89">
        <v>0</v>
      </c>
      <c r="AT24" s="89">
        <v>0</v>
      </c>
      <c r="AU24" s="89">
        <v>0</v>
      </c>
      <c r="AV24" s="89">
        <v>0</v>
      </c>
      <c r="AW24" s="89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9">
        <v>0</v>
      </c>
      <c r="BD24" s="89">
        <v>0</v>
      </c>
      <c r="BE24" s="89">
        <v>0</v>
      </c>
      <c r="BF24" s="89">
        <v>0</v>
      </c>
      <c r="BG24" s="89">
        <v>0</v>
      </c>
      <c r="BH24" s="89">
        <v>0</v>
      </c>
      <c r="BI24" s="89">
        <v>0</v>
      </c>
      <c r="BJ24" s="89">
        <v>0</v>
      </c>
      <c r="BK24" s="89">
        <v>0</v>
      </c>
      <c r="BL24" s="89">
        <v>0</v>
      </c>
      <c r="BM24" s="89">
        <v>0</v>
      </c>
      <c r="BN24" s="89">
        <v>0</v>
      </c>
      <c r="BO24" s="89">
        <v>0</v>
      </c>
      <c r="BP24" s="89">
        <v>0</v>
      </c>
      <c r="BQ24" s="89">
        <v>0</v>
      </c>
      <c r="BR24" s="89">
        <v>0</v>
      </c>
      <c r="BS24" s="89">
        <v>0</v>
      </c>
      <c r="BT24" s="89">
        <v>0</v>
      </c>
      <c r="BU24" s="89">
        <v>0</v>
      </c>
      <c r="BV24" s="89">
        <v>0</v>
      </c>
      <c r="BW24" s="89">
        <v>0</v>
      </c>
      <c r="BX24" s="89">
        <v>0</v>
      </c>
      <c r="BY24" s="89">
        <v>0</v>
      </c>
      <c r="BZ24" s="89">
        <v>0</v>
      </c>
      <c r="CA24" s="89">
        <v>0</v>
      </c>
      <c r="CB24" s="89">
        <v>0</v>
      </c>
      <c r="CC24" s="89">
        <v>0</v>
      </c>
      <c r="CD24" s="89">
        <v>0</v>
      </c>
      <c r="CE24" s="89">
        <v>0</v>
      </c>
      <c r="CF24" s="89">
        <v>0</v>
      </c>
      <c r="CG24" s="89">
        <v>0</v>
      </c>
      <c r="CH24" s="89">
        <v>0</v>
      </c>
      <c r="CI24" s="89">
        <v>0</v>
      </c>
      <c r="CJ24" s="89">
        <v>0</v>
      </c>
      <c r="CK24" s="89">
        <v>0</v>
      </c>
      <c r="CL24" s="89">
        <v>0</v>
      </c>
      <c r="CM24" s="89">
        <v>0</v>
      </c>
      <c r="CN24" s="89">
        <v>0</v>
      </c>
      <c r="CO24" s="89">
        <v>0</v>
      </c>
      <c r="CP24" s="89">
        <v>0</v>
      </c>
      <c r="CQ24" s="89">
        <v>0</v>
      </c>
      <c r="CR24" s="89">
        <v>0</v>
      </c>
      <c r="CS24" s="89">
        <v>0</v>
      </c>
      <c r="CT24" s="89">
        <v>0</v>
      </c>
      <c r="CU24" s="89">
        <v>0</v>
      </c>
      <c r="CV24" s="89">
        <v>0</v>
      </c>
      <c r="CW24" s="89">
        <v>0</v>
      </c>
      <c r="CX24" s="89">
        <v>0</v>
      </c>
      <c r="CY24" s="89">
        <v>0</v>
      </c>
      <c r="CZ24" s="89">
        <v>0</v>
      </c>
      <c r="DA24" s="89">
        <v>0</v>
      </c>
      <c r="DB24" s="89">
        <v>0</v>
      </c>
      <c r="DC24" s="89">
        <v>0</v>
      </c>
      <c r="DD24" s="89">
        <v>0</v>
      </c>
      <c r="DE24" s="89">
        <v>0</v>
      </c>
      <c r="DF24" s="89">
        <v>0</v>
      </c>
      <c r="DG24" s="89">
        <v>0</v>
      </c>
      <c r="DH24" s="89">
        <v>0</v>
      </c>
      <c r="DI24" s="89">
        <v>0</v>
      </c>
    </row>
    <row r="25" spans="1:113" ht="19.5" customHeight="1">
      <c r="A25" s="87" t="s">
        <v>38</v>
      </c>
      <c r="B25" s="87" t="s">
        <v>38</v>
      </c>
      <c r="C25" s="87" t="s">
        <v>38</v>
      </c>
      <c r="D25" s="87" t="s">
        <v>291</v>
      </c>
      <c r="E25" s="88">
        <f t="shared" si="0"/>
        <v>336.67</v>
      </c>
      <c r="F25" s="88">
        <v>336.67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9">
        <v>0</v>
      </c>
      <c r="P25" s="89">
        <v>0</v>
      </c>
      <c r="Q25" s="89">
        <v>336.67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89">
        <v>0</v>
      </c>
      <c r="AB25" s="89">
        <v>0</v>
      </c>
      <c r="AC25" s="89">
        <v>0</v>
      </c>
      <c r="AD25" s="89">
        <v>0</v>
      </c>
      <c r="AE25" s="89">
        <v>0</v>
      </c>
      <c r="AF25" s="89">
        <v>0</v>
      </c>
      <c r="AG25" s="89">
        <v>0</v>
      </c>
      <c r="AH25" s="89">
        <v>0</v>
      </c>
      <c r="AI25" s="89">
        <v>0</v>
      </c>
      <c r="AJ25" s="89">
        <v>0</v>
      </c>
      <c r="AK25" s="89">
        <v>0</v>
      </c>
      <c r="AL25" s="89">
        <v>0</v>
      </c>
      <c r="AM25" s="89">
        <v>0</v>
      </c>
      <c r="AN25" s="89">
        <v>0</v>
      </c>
      <c r="AO25" s="89">
        <v>0</v>
      </c>
      <c r="AP25" s="89">
        <v>0</v>
      </c>
      <c r="AQ25" s="89">
        <v>0</v>
      </c>
      <c r="AR25" s="89">
        <v>0</v>
      </c>
      <c r="AS25" s="89">
        <v>0</v>
      </c>
      <c r="AT25" s="89">
        <v>0</v>
      </c>
      <c r="AU25" s="89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9">
        <v>0</v>
      </c>
      <c r="BD25" s="89">
        <v>0</v>
      </c>
      <c r="BE25" s="89">
        <v>0</v>
      </c>
      <c r="BF25" s="89">
        <v>0</v>
      </c>
      <c r="BG25" s="89">
        <v>0</v>
      </c>
      <c r="BH25" s="89">
        <v>0</v>
      </c>
      <c r="BI25" s="89">
        <v>0</v>
      </c>
      <c r="BJ25" s="89">
        <v>0</v>
      </c>
      <c r="BK25" s="89">
        <v>0</v>
      </c>
      <c r="BL25" s="89">
        <v>0</v>
      </c>
      <c r="BM25" s="89">
        <v>0</v>
      </c>
      <c r="BN25" s="89">
        <v>0</v>
      </c>
      <c r="BO25" s="89">
        <v>0</v>
      </c>
      <c r="BP25" s="89">
        <v>0</v>
      </c>
      <c r="BQ25" s="89">
        <v>0</v>
      </c>
      <c r="BR25" s="89">
        <v>0</v>
      </c>
      <c r="BS25" s="89">
        <v>0</v>
      </c>
      <c r="BT25" s="89">
        <v>0</v>
      </c>
      <c r="BU25" s="89">
        <v>0</v>
      </c>
      <c r="BV25" s="89">
        <v>0</v>
      </c>
      <c r="BW25" s="89">
        <v>0</v>
      </c>
      <c r="BX25" s="89">
        <v>0</v>
      </c>
      <c r="BY25" s="89">
        <v>0</v>
      </c>
      <c r="BZ25" s="89">
        <v>0</v>
      </c>
      <c r="CA25" s="89">
        <v>0</v>
      </c>
      <c r="CB25" s="89">
        <v>0</v>
      </c>
      <c r="CC25" s="89">
        <v>0</v>
      </c>
      <c r="CD25" s="89">
        <v>0</v>
      </c>
      <c r="CE25" s="89">
        <v>0</v>
      </c>
      <c r="CF25" s="89">
        <v>0</v>
      </c>
      <c r="CG25" s="89">
        <v>0</v>
      </c>
      <c r="CH25" s="89">
        <v>0</v>
      </c>
      <c r="CI25" s="89">
        <v>0</v>
      </c>
      <c r="CJ25" s="89">
        <v>0</v>
      </c>
      <c r="CK25" s="89">
        <v>0</v>
      </c>
      <c r="CL25" s="89">
        <v>0</v>
      </c>
      <c r="CM25" s="89">
        <v>0</v>
      </c>
      <c r="CN25" s="89">
        <v>0</v>
      </c>
      <c r="CO25" s="89">
        <v>0</v>
      </c>
      <c r="CP25" s="89">
        <v>0</v>
      </c>
      <c r="CQ25" s="89">
        <v>0</v>
      </c>
      <c r="CR25" s="89">
        <v>0</v>
      </c>
      <c r="CS25" s="89">
        <v>0</v>
      </c>
      <c r="CT25" s="89">
        <v>0</v>
      </c>
      <c r="CU25" s="89">
        <v>0</v>
      </c>
      <c r="CV25" s="89">
        <v>0</v>
      </c>
      <c r="CW25" s="89">
        <v>0</v>
      </c>
      <c r="CX25" s="89">
        <v>0</v>
      </c>
      <c r="CY25" s="89">
        <v>0</v>
      </c>
      <c r="CZ25" s="89">
        <v>0</v>
      </c>
      <c r="DA25" s="89">
        <v>0</v>
      </c>
      <c r="DB25" s="89">
        <v>0</v>
      </c>
      <c r="DC25" s="89">
        <v>0</v>
      </c>
      <c r="DD25" s="89">
        <v>0</v>
      </c>
      <c r="DE25" s="89">
        <v>0</v>
      </c>
      <c r="DF25" s="89">
        <v>0</v>
      </c>
      <c r="DG25" s="89">
        <v>0</v>
      </c>
      <c r="DH25" s="89">
        <v>0</v>
      </c>
      <c r="DI25" s="89">
        <v>0</v>
      </c>
    </row>
    <row r="26" spans="1:113" ht="19.5" customHeight="1">
      <c r="A26" s="87" t="s">
        <v>102</v>
      </c>
      <c r="B26" s="87" t="s">
        <v>89</v>
      </c>
      <c r="C26" s="87" t="s">
        <v>100</v>
      </c>
      <c r="D26" s="87" t="s">
        <v>292</v>
      </c>
      <c r="E26" s="88">
        <f t="shared" si="0"/>
        <v>336.67</v>
      </c>
      <c r="F26" s="88">
        <v>336.67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9">
        <v>0</v>
      </c>
      <c r="P26" s="89">
        <v>0</v>
      </c>
      <c r="Q26" s="89">
        <v>336.67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89">
        <v>0</v>
      </c>
      <c r="AB26" s="89">
        <v>0</v>
      </c>
      <c r="AC26" s="89">
        <v>0</v>
      </c>
      <c r="AD26" s="89">
        <v>0</v>
      </c>
      <c r="AE26" s="89">
        <v>0</v>
      </c>
      <c r="AF26" s="89">
        <v>0</v>
      </c>
      <c r="AG26" s="89">
        <v>0</v>
      </c>
      <c r="AH26" s="89">
        <v>0</v>
      </c>
      <c r="AI26" s="89">
        <v>0</v>
      </c>
      <c r="AJ26" s="89">
        <v>0</v>
      </c>
      <c r="AK26" s="89">
        <v>0</v>
      </c>
      <c r="AL26" s="89">
        <v>0</v>
      </c>
      <c r="AM26" s="89">
        <v>0</v>
      </c>
      <c r="AN26" s="89">
        <v>0</v>
      </c>
      <c r="AO26" s="89">
        <v>0</v>
      </c>
      <c r="AP26" s="89">
        <v>0</v>
      </c>
      <c r="AQ26" s="89">
        <v>0</v>
      </c>
      <c r="AR26" s="89">
        <v>0</v>
      </c>
      <c r="AS26" s="89">
        <v>0</v>
      </c>
      <c r="AT26" s="89">
        <v>0</v>
      </c>
      <c r="AU26" s="89">
        <v>0</v>
      </c>
      <c r="AV26" s="89">
        <v>0</v>
      </c>
      <c r="AW26" s="89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9">
        <v>0</v>
      </c>
      <c r="BD26" s="89">
        <v>0</v>
      </c>
      <c r="BE26" s="89">
        <v>0</v>
      </c>
      <c r="BF26" s="89">
        <v>0</v>
      </c>
      <c r="BG26" s="89">
        <v>0</v>
      </c>
      <c r="BH26" s="89">
        <v>0</v>
      </c>
      <c r="BI26" s="89">
        <v>0</v>
      </c>
      <c r="BJ26" s="89">
        <v>0</v>
      </c>
      <c r="BK26" s="89">
        <v>0</v>
      </c>
      <c r="BL26" s="89">
        <v>0</v>
      </c>
      <c r="BM26" s="89">
        <v>0</v>
      </c>
      <c r="BN26" s="89">
        <v>0</v>
      </c>
      <c r="BO26" s="89">
        <v>0</v>
      </c>
      <c r="BP26" s="89">
        <v>0</v>
      </c>
      <c r="BQ26" s="89">
        <v>0</v>
      </c>
      <c r="BR26" s="89">
        <v>0</v>
      </c>
      <c r="BS26" s="89">
        <v>0</v>
      </c>
      <c r="BT26" s="89">
        <v>0</v>
      </c>
      <c r="BU26" s="89">
        <v>0</v>
      </c>
      <c r="BV26" s="89">
        <v>0</v>
      </c>
      <c r="BW26" s="89">
        <v>0</v>
      </c>
      <c r="BX26" s="89">
        <v>0</v>
      </c>
      <c r="BY26" s="89">
        <v>0</v>
      </c>
      <c r="BZ26" s="89">
        <v>0</v>
      </c>
      <c r="CA26" s="89">
        <v>0</v>
      </c>
      <c r="CB26" s="89">
        <v>0</v>
      </c>
      <c r="CC26" s="89">
        <v>0</v>
      </c>
      <c r="CD26" s="89">
        <v>0</v>
      </c>
      <c r="CE26" s="89">
        <v>0</v>
      </c>
      <c r="CF26" s="89">
        <v>0</v>
      </c>
      <c r="CG26" s="89">
        <v>0</v>
      </c>
      <c r="CH26" s="89">
        <v>0</v>
      </c>
      <c r="CI26" s="89">
        <v>0</v>
      </c>
      <c r="CJ26" s="89">
        <v>0</v>
      </c>
      <c r="CK26" s="89">
        <v>0</v>
      </c>
      <c r="CL26" s="89">
        <v>0</v>
      </c>
      <c r="CM26" s="89">
        <v>0</v>
      </c>
      <c r="CN26" s="89">
        <v>0</v>
      </c>
      <c r="CO26" s="89">
        <v>0</v>
      </c>
      <c r="CP26" s="89">
        <v>0</v>
      </c>
      <c r="CQ26" s="89">
        <v>0</v>
      </c>
      <c r="CR26" s="89">
        <v>0</v>
      </c>
      <c r="CS26" s="89">
        <v>0</v>
      </c>
      <c r="CT26" s="89">
        <v>0</v>
      </c>
      <c r="CU26" s="89">
        <v>0</v>
      </c>
      <c r="CV26" s="89">
        <v>0</v>
      </c>
      <c r="CW26" s="89">
        <v>0</v>
      </c>
      <c r="CX26" s="89">
        <v>0</v>
      </c>
      <c r="CY26" s="89">
        <v>0</v>
      </c>
      <c r="CZ26" s="89">
        <v>0</v>
      </c>
      <c r="DA26" s="89">
        <v>0</v>
      </c>
      <c r="DB26" s="89">
        <v>0</v>
      </c>
      <c r="DC26" s="89">
        <v>0</v>
      </c>
      <c r="DD26" s="89">
        <v>0</v>
      </c>
      <c r="DE26" s="89">
        <v>0</v>
      </c>
      <c r="DF26" s="89">
        <v>0</v>
      </c>
      <c r="DG26" s="89">
        <v>0</v>
      </c>
      <c r="DH26" s="89">
        <v>0</v>
      </c>
      <c r="DI26" s="89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293</v>
      </c>
    </row>
    <row r="2" spans="1:7" ht="25.5" customHeight="1">
      <c r="A2" s="108" t="s">
        <v>294</v>
      </c>
      <c r="B2" s="108"/>
      <c r="C2" s="108"/>
      <c r="D2" s="108"/>
      <c r="E2" s="108"/>
      <c r="F2" s="108"/>
      <c r="G2" s="108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47" t="s">
        <v>295</v>
      </c>
      <c r="B4" s="159"/>
      <c r="C4" s="159"/>
      <c r="D4" s="148"/>
      <c r="E4" s="130" t="s">
        <v>106</v>
      </c>
      <c r="F4" s="123"/>
      <c r="G4" s="123"/>
    </row>
    <row r="5" spans="1:7" ht="19.5" customHeight="1">
      <c r="A5" s="118" t="s">
        <v>69</v>
      </c>
      <c r="B5" s="120"/>
      <c r="C5" s="152" t="s">
        <v>70</v>
      </c>
      <c r="D5" s="116" t="s">
        <v>192</v>
      </c>
      <c r="E5" s="123" t="s">
        <v>59</v>
      </c>
      <c r="F5" s="127" t="s">
        <v>296</v>
      </c>
      <c r="G5" s="161" t="s">
        <v>297</v>
      </c>
    </row>
    <row r="6" spans="1:7" ht="33.75" customHeight="1">
      <c r="A6" s="45" t="s">
        <v>79</v>
      </c>
      <c r="B6" s="47" t="s">
        <v>80</v>
      </c>
      <c r="C6" s="140"/>
      <c r="D6" s="160"/>
      <c r="E6" s="112"/>
      <c r="F6" s="128"/>
      <c r="G6" s="158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59</v>
      </c>
      <c r="E7" s="51">
        <f aca="true" t="shared" si="0" ref="E7:E33">SUM(F7:G7)</f>
        <v>4110.54</v>
      </c>
      <c r="F7" s="51">
        <v>3956.67</v>
      </c>
      <c r="G7" s="52">
        <v>153.87</v>
      </c>
    </row>
    <row r="8" spans="1:7" ht="19.5" customHeight="1">
      <c r="A8" s="50" t="s">
        <v>38</v>
      </c>
      <c r="B8" s="87" t="s">
        <v>298</v>
      </c>
      <c r="C8" s="91" t="s">
        <v>38</v>
      </c>
      <c r="D8" s="50" t="s">
        <v>183</v>
      </c>
      <c r="E8" s="51">
        <f t="shared" si="0"/>
        <v>3882.26</v>
      </c>
      <c r="F8" s="51">
        <v>3882.26</v>
      </c>
      <c r="G8" s="52">
        <v>0</v>
      </c>
    </row>
    <row r="9" spans="1:7" ht="19.5" customHeight="1">
      <c r="A9" s="50" t="s">
        <v>298</v>
      </c>
      <c r="B9" s="87" t="s">
        <v>167</v>
      </c>
      <c r="C9" s="91" t="s">
        <v>85</v>
      </c>
      <c r="D9" s="50" t="s">
        <v>299</v>
      </c>
      <c r="E9" s="51">
        <f t="shared" si="0"/>
        <v>1523</v>
      </c>
      <c r="F9" s="51">
        <v>1523</v>
      </c>
      <c r="G9" s="52">
        <v>0</v>
      </c>
    </row>
    <row r="10" spans="1:7" ht="19.5" customHeight="1">
      <c r="A10" s="50" t="s">
        <v>298</v>
      </c>
      <c r="B10" s="87" t="s">
        <v>169</v>
      </c>
      <c r="C10" s="91" t="s">
        <v>85</v>
      </c>
      <c r="D10" s="50" t="s">
        <v>300</v>
      </c>
      <c r="E10" s="51">
        <f t="shared" si="0"/>
        <v>44.25</v>
      </c>
      <c r="F10" s="51">
        <v>44.25</v>
      </c>
      <c r="G10" s="52">
        <v>0</v>
      </c>
    </row>
    <row r="11" spans="1:7" ht="19.5" customHeight="1">
      <c r="A11" s="50" t="s">
        <v>298</v>
      </c>
      <c r="B11" s="87" t="s">
        <v>301</v>
      </c>
      <c r="C11" s="91" t="s">
        <v>85</v>
      </c>
      <c r="D11" s="50" t="s">
        <v>302</v>
      </c>
      <c r="E11" s="51">
        <f t="shared" si="0"/>
        <v>1234.57</v>
      </c>
      <c r="F11" s="51">
        <v>1234.57</v>
      </c>
      <c r="G11" s="52">
        <v>0</v>
      </c>
    </row>
    <row r="12" spans="1:7" ht="19.5" customHeight="1">
      <c r="A12" s="50" t="s">
        <v>298</v>
      </c>
      <c r="B12" s="87" t="s">
        <v>303</v>
      </c>
      <c r="C12" s="91" t="s">
        <v>85</v>
      </c>
      <c r="D12" s="50" t="s">
        <v>304</v>
      </c>
      <c r="E12" s="51">
        <f t="shared" si="0"/>
        <v>436.78</v>
      </c>
      <c r="F12" s="51">
        <v>436.78</v>
      </c>
      <c r="G12" s="52">
        <v>0</v>
      </c>
    </row>
    <row r="13" spans="1:7" ht="19.5" customHeight="1">
      <c r="A13" s="50" t="s">
        <v>298</v>
      </c>
      <c r="B13" s="87" t="s">
        <v>305</v>
      </c>
      <c r="C13" s="91" t="s">
        <v>85</v>
      </c>
      <c r="D13" s="50" t="s">
        <v>306</v>
      </c>
      <c r="E13" s="51">
        <f t="shared" si="0"/>
        <v>218.39</v>
      </c>
      <c r="F13" s="51">
        <v>218.39</v>
      </c>
      <c r="G13" s="52">
        <v>0</v>
      </c>
    </row>
    <row r="14" spans="1:7" ht="19.5" customHeight="1">
      <c r="A14" s="50" t="s">
        <v>298</v>
      </c>
      <c r="B14" s="87" t="s">
        <v>307</v>
      </c>
      <c r="C14" s="91" t="s">
        <v>85</v>
      </c>
      <c r="D14" s="50" t="s">
        <v>308</v>
      </c>
      <c r="E14" s="51">
        <f t="shared" si="0"/>
        <v>74.85</v>
      </c>
      <c r="F14" s="51">
        <v>74.85</v>
      </c>
      <c r="G14" s="52">
        <v>0</v>
      </c>
    </row>
    <row r="15" spans="1:7" ht="19.5" customHeight="1">
      <c r="A15" s="50" t="s">
        <v>298</v>
      </c>
      <c r="B15" s="87" t="s">
        <v>309</v>
      </c>
      <c r="C15" s="91" t="s">
        <v>85</v>
      </c>
      <c r="D15" s="50" t="s">
        <v>310</v>
      </c>
      <c r="E15" s="51">
        <f t="shared" si="0"/>
        <v>13.75</v>
      </c>
      <c r="F15" s="51">
        <v>13.75</v>
      </c>
      <c r="G15" s="52">
        <v>0</v>
      </c>
    </row>
    <row r="16" spans="1:7" ht="19.5" customHeight="1">
      <c r="A16" s="50" t="s">
        <v>298</v>
      </c>
      <c r="B16" s="87" t="s">
        <v>311</v>
      </c>
      <c r="C16" s="91" t="s">
        <v>85</v>
      </c>
      <c r="D16" s="50" t="s">
        <v>312</v>
      </c>
      <c r="E16" s="51">
        <f t="shared" si="0"/>
        <v>336.67</v>
      </c>
      <c r="F16" s="51">
        <v>336.67</v>
      </c>
      <c r="G16" s="52">
        <v>0</v>
      </c>
    </row>
    <row r="17" spans="1:7" ht="19.5" customHeight="1">
      <c r="A17" s="50" t="s">
        <v>38</v>
      </c>
      <c r="B17" s="87" t="s">
        <v>313</v>
      </c>
      <c r="C17" s="91" t="s">
        <v>38</v>
      </c>
      <c r="D17" s="50" t="s">
        <v>184</v>
      </c>
      <c r="E17" s="51">
        <f t="shared" si="0"/>
        <v>153.87</v>
      </c>
      <c r="F17" s="51">
        <v>0</v>
      </c>
      <c r="G17" s="52">
        <v>153.87</v>
      </c>
    </row>
    <row r="18" spans="1:7" ht="19.5" customHeight="1">
      <c r="A18" s="50" t="s">
        <v>313</v>
      </c>
      <c r="B18" s="87" t="s">
        <v>167</v>
      </c>
      <c r="C18" s="91" t="s">
        <v>85</v>
      </c>
      <c r="D18" s="50" t="s">
        <v>314</v>
      </c>
      <c r="E18" s="51">
        <f t="shared" si="0"/>
        <v>8</v>
      </c>
      <c r="F18" s="51">
        <v>0</v>
      </c>
      <c r="G18" s="52">
        <v>8</v>
      </c>
    </row>
    <row r="19" spans="1:7" ht="19.5" customHeight="1">
      <c r="A19" s="50" t="s">
        <v>313</v>
      </c>
      <c r="B19" s="87" t="s">
        <v>315</v>
      </c>
      <c r="C19" s="91" t="s">
        <v>85</v>
      </c>
      <c r="D19" s="50" t="s">
        <v>316</v>
      </c>
      <c r="E19" s="51">
        <f t="shared" si="0"/>
        <v>5</v>
      </c>
      <c r="F19" s="51">
        <v>0</v>
      </c>
      <c r="G19" s="52">
        <v>5</v>
      </c>
    </row>
    <row r="20" spans="1:7" ht="19.5" customHeight="1">
      <c r="A20" s="50" t="s">
        <v>313</v>
      </c>
      <c r="B20" s="87" t="s">
        <v>177</v>
      </c>
      <c r="C20" s="91" t="s">
        <v>85</v>
      </c>
      <c r="D20" s="50" t="s">
        <v>317</v>
      </c>
      <c r="E20" s="51">
        <f t="shared" si="0"/>
        <v>2</v>
      </c>
      <c r="F20" s="51">
        <v>0</v>
      </c>
      <c r="G20" s="52">
        <v>2</v>
      </c>
    </row>
    <row r="21" spans="1:7" ht="19.5" customHeight="1">
      <c r="A21" s="50" t="s">
        <v>313</v>
      </c>
      <c r="B21" s="87" t="s">
        <v>318</v>
      </c>
      <c r="C21" s="91" t="s">
        <v>85</v>
      </c>
      <c r="D21" s="50" t="s">
        <v>319</v>
      </c>
      <c r="E21" s="51">
        <f t="shared" si="0"/>
        <v>5</v>
      </c>
      <c r="F21" s="51">
        <v>0</v>
      </c>
      <c r="G21" s="52">
        <v>5</v>
      </c>
    </row>
    <row r="22" spans="1:7" ht="19.5" customHeight="1">
      <c r="A22" s="50" t="s">
        <v>313</v>
      </c>
      <c r="B22" s="87" t="s">
        <v>301</v>
      </c>
      <c r="C22" s="91" t="s">
        <v>85</v>
      </c>
      <c r="D22" s="50" t="s">
        <v>320</v>
      </c>
      <c r="E22" s="51">
        <f t="shared" si="0"/>
        <v>5</v>
      </c>
      <c r="F22" s="51">
        <v>0</v>
      </c>
      <c r="G22" s="52">
        <v>5</v>
      </c>
    </row>
    <row r="23" spans="1:7" ht="19.5" customHeight="1">
      <c r="A23" s="50" t="s">
        <v>313</v>
      </c>
      <c r="B23" s="87" t="s">
        <v>321</v>
      </c>
      <c r="C23" s="91" t="s">
        <v>85</v>
      </c>
      <c r="D23" s="50" t="s">
        <v>322</v>
      </c>
      <c r="E23" s="51">
        <f t="shared" si="0"/>
        <v>14.5</v>
      </c>
      <c r="F23" s="51">
        <v>0</v>
      </c>
      <c r="G23" s="52">
        <v>14.5</v>
      </c>
    </row>
    <row r="24" spans="1:7" ht="19.5" customHeight="1">
      <c r="A24" s="50" t="s">
        <v>313</v>
      </c>
      <c r="B24" s="87" t="s">
        <v>311</v>
      </c>
      <c r="C24" s="91" t="s">
        <v>85</v>
      </c>
      <c r="D24" s="50" t="s">
        <v>323</v>
      </c>
      <c r="E24" s="51">
        <f t="shared" si="0"/>
        <v>9</v>
      </c>
      <c r="F24" s="51">
        <v>0</v>
      </c>
      <c r="G24" s="52">
        <v>9</v>
      </c>
    </row>
    <row r="25" spans="1:7" ht="19.5" customHeight="1">
      <c r="A25" s="50" t="s">
        <v>313</v>
      </c>
      <c r="B25" s="87" t="s">
        <v>324</v>
      </c>
      <c r="C25" s="91" t="s">
        <v>85</v>
      </c>
      <c r="D25" s="50" t="s">
        <v>325</v>
      </c>
      <c r="E25" s="51">
        <f t="shared" si="0"/>
        <v>5</v>
      </c>
      <c r="F25" s="51">
        <v>0</v>
      </c>
      <c r="G25" s="52">
        <v>5</v>
      </c>
    </row>
    <row r="26" spans="1:7" ht="19.5" customHeight="1">
      <c r="A26" s="50" t="s">
        <v>313</v>
      </c>
      <c r="B26" s="87" t="s">
        <v>326</v>
      </c>
      <c r="C26" s="91" t="s">
        <v>85</v>
      </c>
      <c r="D26" s="50" t="s">
        <v>327</v>
      </c>
      <c r="E26" s="51">
        <f t="shared" si="0"/>
        <v>46.68</v>
      </c>
      <c r="F26" s="51">
        <v>0</v>
      </c>
      <c r="G26" s="52">
        <v>46.68</v>
      </c>
    </row>
    <row r="27" spans="1:7" ht="19.5" customHeight="1">
      <c r="A27" s="50" t="s">
        <v>313</v>
      </c>
      <c r="B27" s="87" t="s">
        <v>328</v>
      </c>
      <c r="C27" s="91" t="s">
        <v>85</v>
      </c>
      <c r="D27" s="50" t="s">
        <v>329</v>
      </c>
      <c r="E27" s="51">
        <f t="shared" si="0"/>
        <v>45.69</v>
      </c>
      <c r="F27" s="51">
        <v>0</v>
      </c>
      <c r="G27" s="52">
        <v>45.69</v>
      </c>
    </row>
    <row r="28" spans="1:7" ht="19.5" customHeight="1">
      <c r="A28" s="50" t="s">
        <v>313</v>
      </c>
      <c r="B28" s="87" t="s">
        <v>179</v>
      </c>
      <c r="C28" s="91" t="s">
        <v>85</v>
      </c>
      <c r="D28" s="50" t="s">
        <v>330</v>
      </c>
      <c r="E28" s="51">
        <f t="shared" si="0"/>
        <v>8</v>
      </c>
      <c r="F28" s="51">
        <v>0</v>
      </c>
      <c r="G28" s="52">
        <v>8</v>
      </c>
    </row>
    <row r="29" spans="1:7" ht="19.5" customHeight="1">
      <c r="A29" s="50" t="s">
        <v>38</v>
      </c>
      <c r="B29" s="87" t="s">
        <v>331</v>
      </c>
      <c r="C29" s="91" t="s">
        <v>38</v>
      </c>
      <c r="D29" s="50" t="s">
        <v>175</v>
      </c>
      <c r="E29" s="51">
        <f t="shared" si="0"/>
        <v>74.41</v>
      </c>
      <c r="F29" s="51">
        <v>74.41</v>
      </c>
      <c r="G29" s="52">
        <v>0</v>
      </c>
    </row>
    <row r="30" spans="1:7" ht="19.5" customHeight="1">
      <c r="A30" s="50" t="s">
        <v>331</v>
      </c>
      <c r="B30" s="87" t="s">
        <v>167</v>
      </c>
      <c r="C30" s="91" t="s">
        <v>85</v>
      </c>
      <c r="D30" s="50" t="s">
        <v>332</v>
      </c>
      <c r="E30" s="51">
        <f t="shared" si="0"/>
        <v>35.3</v>
      </c>
      <c r="F30" s="51">
        <v>35.3</v>
      </c>
      <c r="G30" s="52">
        <v>0</v>
      </c>
    </row>
    <row r="31" spans="1:7" ht="19.5" customHeight="1">
      <c r="A31" s="50" t="s">
        <v>331</v>
      </c>
      <c r="B31" s="87" t="s">
        <v>169</v>
      </c>
      <c r="C31" s="91" t="s">
        <v>85</v>
      </c>
      <c r="D31" s="50" t="s">
        <v>333</v>
      </c>
      <c r="E31" s="51">
        <f t="shared" si="0"/>
        <v>36.94</v>
      </c>
      <c r="F31" s="51">
        <v>36.94</v>
      </c>
      <c r="G31" s="52">
        <v>0</v>
      </c>
    </row>
    <row r="32" spans="1:7" ht="19.5" customHeight="1">
      <c r="A32" s="50" t="s">
        <v>331</v>
      </c>
      <c r="B32" s="87" t="s">
        <v>305</v>
      </c>
      <c r="C32" s="91" t="s">
        <v>85</v>
      </c>
      <c r="D32" s="50" t="s">
        <v>334</v>
      </c>
      <c r="E32" s="51">
        <f t="shared" si="0"/>
        <v>0.86</v>
      </c>
      <c r="F32" s="51">
        <v>0.86</v>
      </c>
      <c r="G32" s="52">
        <v>0</v>
      </c>
    </row>
    <row r="33" spans="1:7" ht="19.5" customHeight="1">
      <c r="A33" s="50" t="s">
        <v>331</v>
      </c>
      <c r="B33" s="87" t="s">
        <v>179</v>
      </c>
      <c r="C33" s="91" t="s">
        <v>85</v>
      </c>
      <c r="D33" s="50" t="s">
        <v>335</v>
      </c>
      <c r="E33" s="51">
        <f t="shared" si="0"/>
        <v>1.31</v>
      </c>
      <c r="F33" s="51">
        <v>1.31</v>
      </c>
      <c r="G33" s="52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336</v>
      </c>
    </row>
    <row r="2" spans="1:6" ht="19.5" customHeight="1">
      <c r="A2" s="108" t="s">
        <v>337</v>
      </c>
      <c r="B2" s="108"/>
      <c r="C2" s="108"/>
      <c r="D2" s="108"/>
      <c r="E2" s="108"/>
      <c r="F2" s="108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18" t="s">
        <v>69</v>
      </c>
      <c r="B4" s="119"/>
      <c r="C4" s="120"/>
      <c r="D4" s="162" t="s">
        <v>70</v>
      </c>
      <c r="E4" s="153" t="s">
        <v>338</v>
      </c>
      <c r="F4" s="127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3"/>
      <c r="E5" s="153"/>
      <c r="F5" s="127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59</v>
      </c>
      <c r="F6" s="93">
        <v>144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101</v>
      </c>
      <c r="F7" s="93">
        <v>144</v>
      </c>
    </row>
    <row r="8" spans="1:6" ht="19.5" customHeight="1">
      <c r="A8" s="87" t="s">
        <v>99</v>
      </c>
      <c r="B8" s="87" t="s">
        <v>100</v>
      </c>
      <c r="C8" s="87" t="s">
        <v>94</v>
      </c>
      <c r="D8" s="92" t="s">
        <v>85</v>
      </c>
      <c r="E8" s="92" t="s">
        <v>339</v>
      </c>
      <c r="F8" s="93">
        <v>130</v>
      </c>
    </row>
    <row r="9" spans="1:6" ht="19.5" customHeight="1">
      <c r="A9" s="87" t="s">
        <v>99</v>
      </c>
      <c r="B9" s="87" t="s">
        <v>100</v>
      </c>
      <c r="C9" s="87" t="s">
        <v>94</v>
      </c>
      <c r="D9" s="92" t="s">
        <v>85</v>
      </c>
      <c r="E9" s="92" t="s">
        <v>340</v>
      </c>
      <c r="F9" s="93">
        <v>14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邹雪莲</cp:lastModifiedBy>
  <dcterms:modified xsi:type="dcterms:W3CDTF">2021-03-23T03:13:58Z</dcterms:modified>
  <cp:category/>
  <cp:version/>
  <cp:contentType/>
  <cp:contentStatus/>
</cp:coreProperties>
</file>